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общая папка\НАШИ ДОМА\Рылеева 82                                                        обслуж\ОСС по выбору ООО Южный Регион, декабрь 2025\"/>
    </mc:Choice>
  </mc:AlternateContent>
  <xr:revisionPtr revIDLastSave="0" documentId="13_ncr:1_{3C775752-86A1-4BCA-A1D2-6471FEC90CFE}" xr6:coauthVersionLast="47" xr6:coauthVersionMax="47" xr10:uidLastSave="{00000000-0000-0000-0000-000000000000}"/>
  <bookViews>
    <workbookView xWindow="-120" yWindow="-120" windowWidth="29040" windowHeight="15840" xr2:uid="{DD25B896-DE56-499F-A8F6-F8DB6FB9273B}"/>
  </bookViews>
  <sheets>
    <sheet name="Рылеева 8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4" i="1" l="1"/>
  <c r="L93" i="1"/>
  <c r="L147" i="1"/>
  <c r="L139" i="1"/>
  <c r="L138" i="1"/>
  <c r="L69" i="1"/>
  <c r="L68" i="1"/>
  <c r="L58" i="1"/>
  <c r="L57" i="1"/>
  <c r="L20" i="1"/>
  <c r="L19" i="1"/>
  <c r="L173" i="1" l="1"/>
  <c r="L89" i="1"/>
  <c r="K175" i="1"/>
  <c r="L15" i="1"/>
  <c r="L83" i="1"/>
  <c r="C67" i="1"/>
  <c r="C68" i="1"/>
  <c r="C69" i="1"/>
  <c r="L171" i="1"/>
  <c r="L167" i="1"/>
  <c r="L161" i="1"/>
  <c r="L154" i="1"/>
  <c r="L150" i="1"/>
  <c r="L148" i="1"/>
  <c r="L140" i="1"/>
  <c r="L116" i="1"/>
  <c r="L64" i="1"/>
  <c r="L53" i="1"/>
  <c r="L175" i="1" l="1"/>
</calcChain>
</file>

<file path=xl/sharedStrings.xml><?xml version="1.0" encoding="utf-8"?>
<sst xmlns="http://schemas.openxmlformats.org/spreadsheetml/2006/main" count="158" uniqueCount="123">
  <si>
    <t xml:space="preserve">                                                 Приложение №1</t>
  </si>
  <si>
    <t>ПЕРЕЧЕНЬ</t>
  </si>
  <si>
    <t>и периодичность работ и услуг по управлению многоквартирным домом, услуг и работ по содержанию и ремонту общего имущества в многоквартирном доме, определение размера платы за содержание и ремонт общего имущества.</t>
  </si>
  <si>
    <t>№ п/п</t>
  </si>
  <si>
    <t xml:space="preserve">            Перечень работ и услуг по управлению, услуг и работ по содержанию и ремонту общего имущества</t>
  </si>
  <si>
    <t>Периодичность</t>
  </si>
  <si>
    <t>руб/кв.м</t>
  </si>
  <si>
    <t>Руб/в месяц</t>
  </si>
  <si>
    <t xml:space="preserve">Расходы на техническое обслуживание и содержание систем холодного и горячего водоснабжения, отопления, водоотведения и внутренних водостоков </t>
  </si>
  <si>
    <t>Промывка централизованной системы теплоснабжения для удаления накипно-коррозионных отложений</t>
  </si>
  <si>
    <t>1 раз в год после отопительного сезона</t>
  </si>
  <si>
    <t>Испытания на прочность и плотность (гидравлические испытания ) узлов ввода и системы отопления,промывка и регулировка системы отопления</t>
  </si>
  <si>
    <t>с установленной периодичностью</t>
  </si>
  <si>
    <t>Сезонный осмотр домовых санитатарно-технических систем и оборудования</t>
  </si>
  <si>
    <t>2 раза в год</t>
  </si>
  <si>
    <t>Обход и осмотр разводящих трубопроводов, оборудования и приборов, расположенных в техническом подполье на наличие неисправностей, утечки в трубопроводах и арматуре с целью установления возможных причин возникновения дефектов и выработки мер по их устранению</t>
  </si>
  <si>
    <t>Ежедневно</t>
  </si>
  <si>
    <t>Оперативное устранение (в рамках своей компетенции)выявленных неисправностей, не требующих остановки работы санитано-технических систем и оборудования</t>
  </si>
  <si>
    <t>2 часа с момента обнаружения</t>
  </si>
  <si>
    <t xml:space="preserve">Выполнение текущего технического обслуживания систем горячего, холодного водоснабжения, отопления, водоотведения и внутреннего водостока. </t>
  </si>
  <si>
    <t>Ежемесячно</t>
  </si>
  <si>
    <t>Устранение течи в трубопроводах и арматуре, восстановление крепления трубопроводов, приборов и оборудования</t>
  </si>
  <si>
    <t>Устранение засоров в трубопроводах и санитарно-технических приборах</t>
  </si>
  <si>
    <t>Устранение протечек в раструбных соединениях и местах присоединения санитарно-технических приборов к трубопроводу</t>
  </si>
  <si>
    <t>Выполнение консервации и расконсервации поливочной системы</t>
  </si>
  <si>
    <t>1 раз в 6 месяцев</t>
  </si>
  <si>
    <t>Расходы по содержанию электрооборудования дома</t>
  </si>
  <si>
    <t>Контрольный осмотр, техническое обслуживание и ремонт проводных и кабельных линий (цепей), распределительных щитов и электрооборудования, технологически соединенное между собой в границах многоквартирного дома</t>
  </si>
  <si>
    <t>еженедельный</t>
  </si>
  <si>
    <t>Расходы по уборке придомовой территории</t>
  </si>
  <si>
    <t>Уборка тротуаров, внутридомого проезда, газонов, клумб, детской игровой площадки и парковки от  мелкого бытового мусора и листьев.</t>
  </si>
  <si>
    <t>6 раз в неделю</t>
  </si>
  <si>
    <t>Очистка установленных на придомовой территории урн</t>
  </si>
  <si>
    <t>Сбор, транспортировка и загрузка смета в мусороприемные контейнеры</t>
  </si>
  <si>
    <t>В зимний период добавляется:</t>
  </si>
  <si>
    <t>Расчистка проходов для движения пешеходов в период интенсивного снегопада</t>
  </si>
  <si>
    <t>При снепаде</t>
  </si>
  <si>
    <t>Скалывание наледи с тротуаров, хозяйственных и контейнерных площадок</t>
  </si>
  <si>
    <t>При гололеде</t>
  </si>
  <si>
    <t>Посыпка тротуара, обочин, внутридворовых проездов, контейнерных площадок, противогололедными составами.</t>
  </si>
  <si>
    <t>с 7.00 при гололедице</t>
  </si>
  <si>
    <t>Санитарная обрезка и спил аварийных деревьев</t>
  </si>
  <si>
    <t>апрель-сентябрь</t>
  </si>
  <si>
    <t>Побелка и окапывание деревьев</t>
  </si>
  <si>
    <t>май</t>
  </si>
  <si>
    <t>Полив зеленых насаждений</t>
  </si>
  <si>
    <t>Ремонт малых архитектурных форм на детских площадках и площадках отдыха взрослых, ограждений.</t>
  </si>
  <si>
    <t>Покраска малых архитектурных форм на детских площадках и площадках отдыха взрослых,бордюров, ограждений.</t>
  </si>
  <si>
    <t>Укос дикорастущей травы на придомовой территории</t>
  </si>
  <si>
    <t>Доставка песка для детской площадки, чернозема для клумб</t>
  </si>
  <si>
    <t>Сбор и вывоз мусора</t>
  </si>
  <si>
    <t>4</t>
  </si>
  <si>
    <t>согласно акта осмотра</t>
  </si>
  <si>
    <t>5</t>
  </si>
  <si>
    <t>Расходы по уборке мест общего пользования</t>
  </si>
  <si>
    <r>
      <t xml:space="preserve">Расходы по уборке </t>
    </r>
    <r>
      <rPr>
        <u/>
        <sz val="11"/>
        <color theme="1"/>
        <rFont val="Calibri"/>
        <family val="2"/>
        <charset val="204"/>
        <scheme val="minor"/>
      </rPr>
      <t>горизонтальных</t>
    </r>
    <r>
      <rPr>
        <sz val="11"/>
        <color theme="1"/>
        <rFont val="Calibri"/>
        <family val="2"/>
        <charset val="204"/>
        <scheme val="minor"/>
      </rPr>
      <t xml:space="preserve"> поверхностей мест общего пользования</t>
    </r>
  </si>
  <si>
    <t>Подметание лестничных площадок, маршей 1 и 2 этажа и территории входной группы жилого дома</t>
  </si>
  <si>
    <t>2 раза в неделю</t>
  </si>
  <si>
    <t>Мытье лестничных площадок, маршей и территории входной группы жилого дома</t>
  </si>
  <si>
    <t>1 раз в неделю</t>
  </si>
  <si>
    <t>Сбор и перемещение мелкого бытового мусора и смета в мусорные контейнеры</t>
  </si>
  <si>
    <t>2 раз в неделю</t>
  </si>
  <si>
    <t>Влажная уборка кабины лифта</t>
  </si>
  <si>
    <r>
      <t xml:space="preserve">Расходы по уборке </t>
    </r>
    <r>
      <rPr>
        <u/>
        <sz val="11"/>
        <color theme="1"/>
        <rFont val="Calibri"/>
        <family val="2"/>
        <charset val="204"/>
        <scheme val="minor"/>
      </rPr>
      <t>вертикальных</t>
    </r>
    <r>
      <rPr>
        <sz val="11"/>
        <color theme="1"/>
        <rFont val="Calibri"/>
        <family val="2"/>
        <charset val="204"/>
        <scheme val="minor"/>
      </rPr>
      <t xml:space="preserve"> поверхностей и элементов обустройства мест общего пользования жилого дома</t>
    </r>
  </si>
  <si>
    <t>Удаление локальных загрязнений с поверхности стен и окон жилого дома</t>
  </si>
  <si>
    <t>Еженедельно</t>
  </si>
  <si>
    <t>Влажная уборка стен и потолков мест общего пользования жилого дома</t>
  </si>
  <si>
    <t>Помывка внешней и внутренней поверхности окон, расположенных в местах общего пользования</t>
  </si>
  <si>
    <t>1 раз в год</t>
  </si>
  <si>
    <t>6</t>
  </si>
  <si>
    <t>Расходы по содержанию системы мусороудаления</t>
  </si>
  <si>
    <t>Транспортировка сменных мусоросборников из мусороприемной камеры на пандус выкатной контейнерной площадки</t>
  </si>
  <si>
    <t>4 раза в неделю</t>
  </si>
  <si>
    <t>Очистка и устранение засоров ствола мусоропровода</t>
  </si>
  <si>
    <t>Ремонт сменных мусоросборников ( контейнеров)</t>
  </si>
  <si>
    <t xml:space="preserve">1 раз в год </t>
  </si>
  <si>
    <t>Ремонт мусоприемных клапанов</t>
  </si>
  <si>
    <t>Ремонт пандуса контейнерной площадки</t>
  </si>
  <si>
    <t>7</t>
  </si>
  <si>
    <t>Расходы по дератизации и дезинсекции помещений, входящих в состав общего имущества</t>
  </si>
  <si>
    <t>8</t>
  </si>
  <si>
    <t>Расходы по содержанию системы вентиляции дома</t>
  </si>
  <si>
    <t>В процессе эксплуатации вентиляционных каналов периодическая проверка</t>
  </si>
  <si>
    <t>3 раза в год</t>
  </si>
  <si>
    <t>Устранение засоров в каналах систем вентиляции</t>
  </si>
  <si>
    <t>9</t>
  </si>
  <si>
    <t xml:space="preserve">Диспетчерский контроль технического состояния и безопасности жизнедеятельности МКД. Аварийно-восстановительные работы на инженерных системах в многоквартирном доме. </t>
  </si>
  <si>
    <t>Прием, регистрация заявок собственников по вопросам содержания общего имущества, а также об устранениии неисправностей и повреждений внутридомовых инженерных систем и оборудования, нарушениях качества коммунальных услуг, аварийных ситуациях в жилых и нежилых помещениях. Устранение аварий в соответствии с установленными предельными сроками на внутридомовых инженерных системах в многоквартирном доме.</t>
  </si>
  <si>
    <t>круглосуточно</t>
  </si>
  <si>
    <t>10</t>
  </si>
  <si>
    <t>Расходы на лифты</t>
  </si>
  <si>
    <t>Периодическое техническое освидетельствование в соотв. С ТР ТС 011/2011</t>
  </si>
  <si>
    <t>Обязательное страхование гражданской ответственности за причинение вреда в результате аварии на опасном объекте</t>
  </si>
  <si>
    <t>11</t>
  </si>
  <si>
    <t>Расходы по содержанию системы внутридомового газового оборудования</t>
  </si>
  <si>
    <t>Техническое обслуживание и ремонт ВДГО в МКД</t>
  </si>
  <si>
    <t>согласно графика</t>
  </si>
  <si>
    <t>12</t>
  </si>
  <si>
    <t>Услуги по управлению многоквартирным домом</t>
  </si>
  <si>
    <t>13</t>
  </si>
  <si>
    <t>Расходы на оплату договоров на выполнение работ по надлежащему содержанию общего имущества</t>
  </si>
  <si>
    <t>Генеральный директор ООО "Южный Регион"</t>
  </si>
  <si>
    <t>Председатель Совета дома</t>
  </si>
  <si>
    <t>__________ /Лимонтинов В.П./</t>
  </si>
  <si>
    <t>Затраты на оплату труда персонала</t>
  </si>
  <si>
    <t xml:space="preserve">Затраты на материалы для выполнения работ </t>
  </si>
  <si>
    <t>Из них:</t>
  </si>
  <si>
    <t>Ремонт мест общего пользования</t>
  </si>
  <si>
    <t>Расходы по текущему ремонту общего имущества</t>
  </si>
  <si>
    <t>Содержание общего имущества в многоквартирном доме</t>
  </si>
  <si>
    <t>14</t>
  </si>
  <si>
    <t>на 2026 год</t>
  </si>
  <si>
    <t>Сервисное обслуживание прибора учета тепловой энергии</t>
  </si>
  <si>
    <t>Снятие показаний с приборов учёта тепловой энергии</t>
  </si>
  <si>
    <t>ежемесячно</t>
  </si>
  <si>
    <t>Площадь помещений 5583,8 кв.м.</t>
  </si>
  <si>
    <t xml:space="preserve">к договору управления МКД по ул. Рылеева 82 </t>
  </si>
  <si>
    <t>1,0</t>
  </si>
  <si>
    <t>1,2</t>
  </si>
  <si>
    <t xml:space="preserve">ул. Рылеева 82 </t>
  </si>
  <si>
    <t>1,3</t>
  </si>
  <si>
    <t>тариф 16.00 руб./м2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</si>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</sst>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0" fillId="0" borderId="2" xfId="0" applyBorder="1"/>
    <xf numFmtId="0" fontId="0" fillId="0" borderId="6" xfId="0" applyBorder="1"/>
    <xf numFmtId="0" fontId="0" fillId="0" borderId="9" xfId="0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0" borderId="0" xfId="0" applyFont="1"/>
    <xf numFmtId="0" fontId="1" fillId="0" borderId="6" xfId="0" applyFont="1" applyBorder="1"/>
    <xf numFmtId="49" fontId="1" fillId="0" borderId="6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5" fontId="2" fillId="0" borderId="9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7" fillId="0" borderId="0" xfId="0" applyNumberFormat="1" applyFont="1"/>
    <xf numFmtId="165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2903-B998-43B5-A4D8-C11A26C12508}">
  <sheetPr>
    <pageSetUpPr fitToPage="1"/>
  </sheetPr>
  <dimension ref="B1:X180"/>
  <sheetViews>
    <sheetView tabSelected="1" topLeftCell="A150" workbookViewId="0">
      <selection activeCell="B1" sqref="B1:L181"/>
    </sheetView>
  </sheetViews>
  <sheetFormatPr defaultRowHeight="15" x14ac:dyDescent="0.25"/>
  <cols>
    <col min="8" max="8" width="19.42578125" customWidth="1"/>
    <col min="11" max="11" width="10.5703125" style="25" customWidth="1"/>
    <col min="12" max="12" width="12" style="25" customWidth="1"/>
    <col min="13" max="13" width="8.85546875" style="22"/>
    <col min="14" max="14" width="9.28515625" style="25" bestFit="1" customWidth="1"/>
    <col min="15" max="19" width="8.85546875" style="22"/>
  </cols>
  <sheetData>
    <row r="1" spans="2:21" x14ac:dyDescent="0.25">
      <c r="I1" s="1" t="s">
        <v>0</v>
      </c>
      <c r="J1" s="1"/>
      <c r="K1" s="24"/>
      <c r="L1" s="24"/>
      <c r="M1" s="21"/>
    </row>
    <row r="2" spans="2:21" x14ac:dyDescent="0.25">
      <c r="I2" s="1" t="s">
        <v>116</v>
      </c>
      <c r="J2" s="1"/>
      <c r="K2" s="24"/>
      <c r="L2" s="24"/>
      <c r="M2" s="21"/>
    </row>
    <row r="4" spans="2:21" ht="15.75" x14ac:dyDescent="0.25">
      <c r="F4" s="40" t="s">
        <v>1</v>
      </c>
      <c r="G4" s="40"/>
      <c r="H4" s="40"/>
    </row>
    <row r="5" spans="2:21" x14ac:dyDescent="0.2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2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21" ht="6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21" hidden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21" x14ac:dyDescent="0.25">
      <c r="G9" s="2" t="s">
        <v>111</v>
      </c>
    </row>
    <row r="10" spans="2:21" x14ac:dyDescent="0.25">
      <c r="C10" s="2" t="s">
        <v>115</v>
      </c>
      <c r="J10" s="42" t="s">
        <v>121</v>
      </c>
      <c r="K10" s="42"/>
      <c r="L10" s="42"/>
      <c r="N10" s="25">
        <v>5583.8</v>
      </c>
    </row>
    <row r="11" spans="2:21" x14ac:dyDescent="0.25">
      <c r="B11" s="43" t="s">
        <v>3</v>
      </c>
      <c r="C11" s="44" t="s">
        <v>4</v>
      </c>
      <c r="D11" s="44"/>
      <c r="E11" s="44"/>
      <c r="F11" s="44"/>
      <c r="G11" s="44"/>
      <c r="H11" s="44"/>
      <c r="I11" s="44" t="s">
        <v>5</v>
      </c>
      <c r="J11" s="44"/>
      <c r="K11" s="45" t="s">
        <v>6</v>
      </c>
      <c r="L11" s="48" t="s">
        <v>7</v>
      </c>
    </row>
    <row r="12" spans="2:21" x14ac:dyDescent="0.25">
      <c r="B12" s="43"/>
      <c r="C12" s="44"/>
      <c r="D12" s="44"/>
      <c r="E12" s="44"/>
      <c r="F12" s="44"/>
      <c r="G12" s="44"/>
      <c r="H12" s="44"/>
      <c r="I12" s="44"/>
      <c r="J12" s="44"/>
      <c r="K12" s="46"/>
      <c r="L12" s="48"/>
    </row>
    <row r="13" spans="2:21" x14ac:dyDescent="0.25">
      <c r="B13" s="43"/>
      <c r="C13" s="44"/>
      <c r="D13" s="44"/>
      <c r="E13" s="44"/>
      <c r="F13" s="44"/>
      <c r="G13" s="44"/>
      <c r="H13" s="44"/>
      <c r="I13" s="44"/>
      <c r="J13" s="44"/>
      <c r="K13" s="47"/>
      <c r="L13" s="48"/>
    </row>
    <row r="14" spans="2:21" x14ac:dyDescent="0.25">
      <c r="B14" s="20"/>
      <c r="C14" s="151" t="s">
        <v>109</v>
      </c>
      <c r="D14" s="152"/>
      <c r="E14" s="152"/>
      <c r="F14" s="152"/>
      <c r="G14" s="152"/>
      <c r="H14" s="152"/>
      <c r="I14" s="152"/>
      <c r="J14" s="152"/>
      <c r="K14" s="152"/>
      <c r="L14" s="153"/>
    </row>
    <row r="15" spans="2:21" x14ac:dyDescent="0.25">
      <c r="B15" s="3"/>
      <c r="C15" s="61" t="s">
        <v>8</v>
      </c>
      <c r="D15" s="62"/>
      <c r="E15" s="62"/>
      <c r="F15" s="62"/>
      <c r="G15" s="62"/>
      <c r="H15" s="62"/>
      <c r="I15" s="62"/>
      <c r="J15" s="63"/>
      <c r="K15" s="70">
        <v>3.2</v>
      </c>
      <c r="L15" s="70">
        <f>K15*N10</f>
        <v>17868.16</v>
      </c>
    </row>
    <row r="16" spans="2:21" ht="15" customHeight="1" x14ac:dyDescent="0.25">
      <c r="B16" s="4">
        <v>1</v>
      </c>
      <c r="C16" s="64"/>
      <c r="D16" s="65"/>
      <c r="E16" s="65"/>
      <c r="F16" s="65"/>
      <c r="G16" s="65"/>
      <c r="H16" s="65"/>
      <c r="I16" s="65"/>
      <c r="J16" s="66"/>
      <c r="K16" s="71"/>
      <c r="L16" s="71"/>
      <c r="N16" s="25">
        <v>6</v>
      </c>
      <c r="T16" s="22"/>
      <c r="U16" s="22"/>
    </row>
    <row r="17" spans="2:21" x14ac:dyDescent="0.25">
      <c r="B17" s="5"/>
      <c r="C17" s="67"/>
      <c r="D17" s="68"/>
      <c r="E17" s="68"/>
      <c r="F17" s="68"/>
      <c r="G17" s="68"/>
      <c r="H17" s="68"/>
      <c r="I17" s="68"/>
      <c r="J17" s="69"/>
      <c r="K17" s="72"/>
      <c r="L17" s="72"/>
      <c r="T17" s="22"/>
      <c r="U17" s="22"/>
    </row>
    <row r="18" spans="2:21" x14ac:dyDescent="0.25">
      <c r="B18" s="16"/>
      <c r="C18" s="84" t="s">
        <v>106</v>
      </c>
      <c r="D18" s="85"/>
      <c r="E18" s="85"/>
      <c r="F18" s="85"/>
      <c r="G18" s="85"/>
      <c r="H18" s="85"/>
      <c r="I18" s="85"/>
      <c r="J18" s="86"/>
      <c r="K18" s="26"/>
      <c r="L18" s="26"/>
      <c r="T18" s="22"/>
      <c r="U18" s="22"/>
    </row>
    <row r="19" spans="2:21" ht="15" customHeight="1" x14ac:dyDescent="0.25">
      <c r="B19" s="17"/>
      <c r="C19" s="84" t="s">
        <v>104</v>
      </c>
      <c r="D19" s="85"/>
      <c r="E19" s="85"/>
      <c r="F19" s="85"/>
      <c r="G19" s="85"/>
      <c r="H19" s="86"/>
      <c r="I19" s="82">
        <v>2.2000000000000002</v>
      </c>
      <c r="J19" s="83"/>
      <c r="K19" s="27"/>
      <c r="L19" s="27">
        <f>I19*N10</f>
        <v>12284.36</v>
      </c>
      <c r="T19" s="22"/>
      <c r="U19" s="22"/>
    </row>
    <row r="20" spans="2:21" ht="15" customHeight="1" x14ac:dyDescent="0.25">
      <c r="B20" s="17"/>
      <c r="C20" s="84" t="s">
        <v>105</v>
      </c>
      <c r="D20" s="85"/>
      <c r="E20" s="85"/>
      <c r="F20" s="85"/>
      <c r="G20" s="85"/>
      <c r="H20" s="86"/>
      <c r="I20" s="87" t="s">
        <v>117</v>
      </c>
      <c r="J20" s="88"/>
      <c r="K20" s="29"/>
      <c r="L20" s="27">
        <f>I20*N10</f>
        <v>5583.8</v>
      </c>
      <c r="T20" s="22"/>
      <c r="U20" s="22"/>
    </row>
    <row r="21" spans="2:21" x14ac:dyDescent="0.25">
      <c r="B21" s="6"/>
      <c r="C21" s="49" t="s">
        <v>9</v>
      </c>
      <c r="D21" s="50"/>
      <c r="E21" s="50"/>
      <c r="F21" s="50"/>
      <c r="G21" s="50"/>
      <c r="H21" s="51"/>
      <c r="I21" s="49" t="s">
        <v>10</v>
      </c>
      <c r="J21" s="51"/>
      <c r="K21" s="59"/>
      <c r="L21" s="59"/>
      <c r="T21" s="22"/>
      <c r="U21" s="22"/>
    </row>
    <row r="22" spans="2:21" x14ac:dyDescent="0.25">
      <c r="B22" s="7"/>
      <c r="C22" s="73"/>
      <c r="D22" s="74"/>
      <c r="E22" s="74"/>
      <c r="F22" s="74"/>
      <c r="G22" s="74"/>
      <c r="H22" s="75"/>
      <c r="I22" s="73"/>
      <c r="J22" s="75"/>
      <c r="K22" s="76"/>
      <c r="L22" s="76"/>
      <c r="T22" s="22"/>
      <c r="U22" s="22"/>
    </row>
    <row r="23" spans="2:21" x14ac:dyDescent="0.25">
      <c r="B23" s="7"/>
      <c r="C23" s="52"/>
      <c r="D23" s="53"/>
      <c r="E23" s="53"/>
      <c r="F23" s="53"/>
      <c r="G23" s="53"/>
      <c r="H23" s="54"/>
      <c r="I23" s="73"/>
      <c r="J23" s="75"/>
      <c r="K23" s="60"/>
      <c r="L23" s="60"/>
      <c r="T23" s="22"/>
      <c r="U23" s="22"/>
    </row>
    <row r="24" spans="2:21" x14ac:dyDescent="0.25">
      <c r="B24" s="7"/>
      <c r="C24" s="55" t="s">
        <v>11</v>
      </c>
      <c r="D24" s="77"/>
      <c r="E24" s="77"/>
      <c r="F24" s="77"/>
      <c r="G24" s="77"/>
      <c r="H24" s="56"/>
      <c r="I24" s="73"/>
      <c r="J24" s="75"/>
      <c r="K24" s="59"/>
      <c r="L24" s="59"/>
      <c r="N24" s="39"/>
      <c r="T24" s="22"/>
      <c r="U24" s="22"/>
    </row>
    <row r="25" spans="2:21" x14ac:dyDescent="0.25">
      <c r="B25" s="7"/>
      <c r="C25" s="78"/>
      <c r="D25" s="79"/>
      <c r="E25" s="79"/>
      <c r="F25" s="79"/>
      <c r="G25" s="79"/>
      <c r="H25" s="80"/>
      <c r="I25" s="73"/>
      <c r="J25" s="75"/>
      <c r="K25" s="76"/>
      <c r="L25" s="76"/>
    </row>
    <row r="26" spans="2:21" x14ac:dyDescent="0.25">
      <c r="B26" s="7"/>
      <c r="C26" s="57"/>
      <c r="D26" s="81"/>
      <c r="E26" s="81"/>
      <c r="F26" s="81"/>
      <c r="G26" s="81"/>
      <c r="H26" s="58"/>
      <c r="I26" s="52"/>
      <c r="J26" s="54"/>
      <c r="K26" s="60"/>
      <c r="L26" s="60"/>
    </row>
    <row r="27" spans="2:21" x14ac:dyDescent="0.25">
      <c r="B27" s="7"/>
      <c r="C27" s="49" t="s">
        <v>112</v>
      </c>
      <c r="D27" s="50"/>
      <c r="E27" s="50"/>
      <c r="F27" s="50"/>
      <c r="G27" s="50"/>
      <c r="H27" s="51"/>
      <c r="I27" s="55" t="s">
        <v>12</v>
      </c>
      <c r="J27" s="56"/>
      <c r="K27" s="59"/>
      <c r="L27" s="59"/>
    </row>
    <row r="28" spans="2:21" x14ac:dyDescent="0.25">
      <c r="B28" s="7"/>
      <c r="C28" s="52"/>
      <c r="D28" s="53"/>
      <c r="E28" s="53"/>
      <c r="F28" s="53"/>
      <c r="G28" s="53"/>
      <c r="H28" s="54"/>
      <c r="I28" s="57"/>
      <c r="J28" s="58"/>
      <c r="K28" s="60"/>
      <c r="L28" s="60"/>
    </row>
    <row r="29" spans="2:21" x14ac:dyDescent="0.25">
      <c r="B29" s="7"/>
      <c r="C29" s="49" t="s">
        <v>13</v>
      </c>
      <c r="D29" s="50"/>
      <c r="E29" s="50"/>
      <c r="F29" s="50"/>
      <c r="G29" s="50"/>
      <c r="H29" s="51"/>
      <c r="I29" s="49" t="s">
        <v>14</v>
      </c>
      <c r="J29" s="51"/>
      <c r="K29" s="59"/>
      <c r="L29" s="59"/>
    </row>
    <row r="30" spans="2:21" x14ac:dyDescent="0.25">
      <c r="B30" s="7"/>
      <c r="C30" s="52"/>
      <c r="D30" s="53"/>
      <c r="E30" s="53"/>
      <c r="F30" s="53"/>
      <c r="G30" s="53"/>
      <c r="H30" s="54"/>
      <c r="I30" s="52"/>
      <c r="J30" s="54"/>
      <c r="K30" s="60"/>
      <c r="L30" s="60"/>
    </row>
    <row r="31" spans="2:21" ht="30" customHeight="1" x14ac:dyDescent="0.25">
      <c r="B31" s="7"/>
      <c r="C31" s="124" t="s">
        <v>113</v>
      </c>
      <c r="D31" s="125"/>
      <c r="E31" s="125"/>
      <c r="F31" s="125"/>
      <c r="G31" s="125"/>
      <c r="H31" s="126"/>
      <c r="I31" s="124" t="s">
        <v>114</v>
      </c>
      <c r="J31" s="126"/>
      <c r="K31" s="31"/>
      <c r="L31" s="31"/>
    </row>
    <row r="32" spans="2:21" x14ac:dyDescent="0.25">
      <c r="B32" s="7"/>
      <c r="C32" s="55" t="s">
        <v>15</v>
      </c>
      <c r="D32" s="77"/>
      <c r="E32" s="77"/>
      <c r="F32" s="77"/>
      <c r="G32" s="77"/>
      <c r="H32" s="56"/>
      <c r="I32" s="49" t="s">
        <v>16</v>
      </c>
      <c r="J32" s="51"/>
      <c r="K32" s="59"/>
      <c r="L32" s="59"/>
    </row>
    <row r="33" spans="2:12" x14ac:dyDescent="0.25">
      <c r="B33" s="7"/>
      <c r="C33" s="78"/>
      <c r="D33" s="79"/>
      <c r="E33" s="79"/>
      <c r="F33" s="79"/>
      <c r="G33" s="79"/>
      <c r="H33" s="80"/>
      <c r="I33" s="73"/>
      <c r="J33" s="75"/>
      <c r="K33" s="76"/>
      <c r="L33" s="76"/>
    </row>
    <row r="34" spans="2:12" x14ac:dyDescent="0.25">
      <c r="B34" s="7"/>
      <c r="C34" s="78"/>
      <c r="D34" s="79"/>
      <c r="E34" s="79"/>
      <c r="F34" s="79"/>
      <c r="G34" s="79"/>
      <c r="H34" s="80"/>
      <c r="I34" s="73"/>
      <c r="J34" s="75"/>
      <c r="K34" s="76"/>
      <c r="L34" s="76"/>
    </row>
    <row r="35" spans="2:12" x14ac:dyDescent="0.25">
      <c r="B35" s="7"/>
      <c r="C35" s="78"/>
      <c r="D35" s="79"/>
      <c r="E35" s="79"/>
      <c r="F35" s="79"/>
      <c r="G35" s="79"/>
      <c r="H35" s="80"/>
      <c r="I35" s="73"/>
      <c r="J35" s="75"/>
      <c r="K35" s="76"/>
      <c r="L35" s="76"/>
    </row>
    <row r="36" spans="2:12" x14ac:dyDescent="0.25">
      <c r="B36" s="7"/>
      <c r="C36" s="78"/>
      <c r="D36" s="79"/>
      <c r="E36" s="79"/>
      <c r="F36" s="79"/>
      <c r="G36" s="79"/>
      <c r="H36" s="80"/>
      <c r="I36" s="52"/>
      <c r="J36" s="54"/>
      <c r="K36" s="60"/>
      <c r="L36" s="60"/>
    </row>
    <row r="37" spans="2:12" x14ac:dyDescent="0.25">
      <c r="B37" s="7"/>
      <c r="C37" s="49" t="s">
        <v>17</v>
      </c>
      <c r="D37" s="50"/>
      <c r="E37" s="50"/>
      <c r="F37" s="50"/>
      <c r="G37" s="50"/>
      <c r="H37" s="51"/>
      <c r="I37" s="49" t="s">
        <v>18</v>
      </c>
      <c r="J37" s="51"/>
      <c r="K37" s="59"/>
      <c r="L37" s="59"/>
    </row>
    <row r="38" spans="2:12" x14ac:dyDescent="0.25">
      <c r="B38" s="7"/>
      <c r="C38" s="73"/>
      <c r="D38" s="74"/>
      <c r="E38" s="74"/>
      <c r="F38" s="74"/>
      <c r="G38" s="74"/>
      <c r="H38" s="75"/>
      <c r="I38" s="73"/>
      <c r="J38" s="75"/>
      <c r="K38" s="76"/>
      <c r="L38" s="76"/>
    </row>
    <row r="39" spans="2:12" x14ac:dyDescent="0.25">
      <c r="B39" s="7"/>
      <c r="C39" s="73"/>
      <c r="D39" s="74"/>
      <c r="E39" s="74"/>
      <c r="F39" s="74"/>
      <c r="G39" s="74"/>
      <c r="H39" s="75"/>
      <c r="I39" s="73"/>
      <c r="J39" s="75"/>
      <c r="K39" s="76"/>
      <c r="L39" s="76"/>
    </row>
    <row r="40" spans="2:12" x14ac:dyDescent="0.25">
      <c r="B40" s="7"/>
      <c r="C40" s="52"/>
      <c r="D40" s="53"/>
      <c r="E40" s="53"/>
      <c r="F40" s="53"/>
      <c r="G40" s="53"/>
      <c r="H40" s="54"/>
      <c r="I40" s="52"/>
      <c r="J40" s="54"/>
      <c r="K40" s="60"/>
      <c r="L40" s="60"/>
    </row>
    <row r="41" spans="2:12" x14ac:dyDescent="0.25">
      <c r="B41" s="7"/>
      <c r="C41" s="49" t="s">
        <v>19</v>
      </c>
      <c r="D41" s="50"/>
      <c r="E41" s="50"/>
      <c r="F41" s="50"/>
      <c r="G41" s="50"/>
      <c r="H41" s="51"/>
      <c r="I41" s="127" t="s">
        <v>20</v>
      </c>
      <c r="J41" s="128"/>
      <c r="K41" s="59"/>
      <c r="L41" s="59"/>
    </row>
    <row r="42" spans="2:12" x14ac:dyDescent="0.25">
      <c r="B42" s="7"/>
      <c r="C42" s="73"/>
      <c r="D42" s="74"/>
      <c r="E42" s="74"/>
      <c r="F42" s="74"/>
      <c r="G42" s="74"/>
      <c r="H42" s="75"/>
      <c r="I42" s="129"/>
      <c r="J42" s="130"/>
      <c r="K42" s="76"/>
      <c r="L42" s="76"/>
    </row>
    <row r="43" spans="2:12" x14ac:dyDescent="0.25">
      <c r="B43" s="7"/>
      <c r="C43" s="73"/>
      <c r="D43" s="74"/>
      <c r="E43" s="74"/>
      <c r="F43" s="74"/>
      <c r="G43" s="74"/>
      <c r="H43" s="75"/>
      <c r="I43" s="129"/>
      <c r="J43" s="130"/>
      <c r="K43" s="76"/>
      <c r="L43" s="76"/>
    </row>
    <row r="44" spans="2:12" x14ac:dyDescent="0.25">
      <c r="B44" s="7"/>
      <c r="C44" s="52"/>
      <c r="D44" s="53"/>
      <c r="E44" s="53"/>
      <c r="F44" s="53"/>
      <c r="G44" s="53"/>
      <c r="H44" s="54"/>
      <c r="I44" s="131"/>
      <c r="J44" s="132"/>
      <c r="K44" s="60"/>
      <c r="L44" s="60"/>
    </row>
    <row r="45" spans="2:12" x14ac:dyDescent="0.25">
      <c r="B45" s="7"/>
      <c r="C45" s="49" t="s">
        <v>21</v>
      </c>
      <c r="D45" s="50"/>
      <c r="E45" s="50"/>
      <c r="F45" s="50"/>
      <c r="G45" s="50"/>
      <c r="H45" s="51"/>
      <c r="I45" s="49" t="s">
        <v>18</v>
      </c>
      <c r="J45" s="51"/>
      <c r="K45" s="59"/>
      <c r="L45" s="59"/>
    </row>
    <row r="46" spans="2:12" x14ac:dyDescent="0.25">
      <c r="B46" s="7"/>
      <c r="C46" s="52"/>
      <c r="D46" s="53"/>
      <c r="E46" s="53"/>
      <c r="F46" s="53"/>
      <c r="G46" s="53"/>
      <c r="H46" s="54"/>
      <c r="I46" s="52"/>
      <c r="J46" s="54"/>
      <c r="K46" s="60"/>
      <c r="L46" s="60"/>
    </row>
    <row r="47" spans="2:12" x14ac:dyDescent="0.25">
      <c r="B47" s="7"/>
      <c r="C47" s="55" t="s">
        <v>22</v>
      </c>
      <c r="D47" s="77"/>
      <c r="E47" s="77"/>
      <c r="F47" s="77"/>
      <c r="G47" s="77"/>
      <c r="H47" s="56"/>
      <c r="I47" s="49" t="s">
        <v>18</v>
      </c>
      <c r="J47" s="51"/>
      <c r="K47" s="59"/>
      <c r="L47" s="59"/>
    </row>
    <row r="48" spans="2:12" x14ac:dyDescent="0.25">
      <c r="B48" s="7"/>
      <c r="C48" s="57"/>
      <c r="D48" s="81"/>
      <c r="E48" s="81"/>
      <c r="F48" s="81"/>
      <c r="G48" s="81"/>
      <c r="H48" s="58"/>
      <c r="I48" s="52"/>
      <c r="J48" s="54"/>
      <c r="K48" s="60"/>
      <c r="L48" s="60"/>
    </row>
    <row r="49" spans="2:14" x14ac:dyDescent="0.25">
      <c r="B49" s="7"/>
      <c r="C49" s="55" t="s">
        <v>23</v>
      </c>
      <c r="D49" s="77"/>
      <c r="E49" s="77"/>
      <c r="F49" s="77"/>
      <c r="G49" s="77"/>
      <c r="H49" s="56"/>
      <c r="I49" s="49" t="s">
        <v>18</v>
      </c>
      <c r="J49" s="51"/>
      <c r="K49" s="59"/>
      <c r="L49" s="59"/>
    </row>
    <row r="50" spans="2:14" x14ac:dyDescent="0.25">
      <c r="B50" s="7"/>
      <c r="C50" s="57"/>
      <c r="D50" s="81"/>
      <c r="E50" s="81"/>
      <c r="F50" s="81"/>
      <c r="G50" s="81"/>
      <c r="H50" s="58"/>
      <c r="I50" s="52"/>
      <c r="J50" s="54"/>
      <c r="K50" s="60"/>
      <c r="L50" s="60"/>
    </row>
    <row r="51" spans="2:14" x14ac:dyDescent="0.25">
      <c r="B51" s="7"/>
      <c r="C51" s="49" t="s">
        <v>24</v>
      </c>
      <c r="D51" s="50"/>
      <c r="E51" s="50"/>
      <c r="F51" s="50"/>
      <c r="G51" s="50"/>
      <c r="H51" s="51"/>
      <c r="I51" s="49" t="s">
        <v>25</v>
      </c>
      <c r="J51" s="51"/>
      <c r="K51" s="59"/>
      <c r="L51" s="59"/>
    </row>
    <row r="52" spans="2:14" x14ac:dyDescent="0.25">
      <c r="B52" s="8"/>
      <c r="C52" s="52"/>
      <c r="D52" s="53"/>
      <c r="E52" s="53"/>
      <c r="F52" s="53"/>
      <c r="G52" s="53"/>
      <c r="H52" s="54"/>
      <c r="I52" s="52"/>
      <c r="J52" s="54"/>
      <c r="K52" s="60"/>
      <c r="L52" s="60"/>
    </row>
    <row r="53" spans="2:14" x14ac:dyDescent="0.25">
      <c r="B53" s="99">
        <v>2</v>
      </c>
      <c r="C53" s="61" t="s">
        <v>26</v>
      </c>
      <c r="D53" s="62"/>
      <c r="E53" s="62"/>
      <c r="F53" s="62"/>
      <c r="G53" s="62"/>
      <c r="H53" s="62"/>
      <c r="I53" s="62"/>
      <c r="J53" s="63"/>
      <c r="K53" s="70">
        <v>1.4</v>
      </c>
      <c r="L53" s="70">
        <f>K53*N10</f>
        <v>7817.32</v>
      </c>
    </row>
    <row r="54" spans="2:14" x14ac:dyDescent="0.25">
      <c r="B54" s="100"/>
      <c r="C54" s="64"/>
      <c r="D54" s="101"/>
      <c r="E54" s="101"/>
      <c r="F54" s="101"/>
      <c r="G54" s="101"/>
      <c r="H54" s="101"/>
      <c r="I54" s="101"/>
      <c r="J54" s="66"/>
      <c r="K54" s="71"/>
      <c r="L54" s="71"/>
      <c r="N54" s="25">
        <v>1.9</v>
      </c>
    </row>
    <row r="55" spans="2:14" ht="3" customHeight="1" x14ac:dyDescent="0.25">
      <c r="B55" s="100"/>
      <c r="C55" s="67"/>
      <c r="D55" s="68"/>
      <c r="E55" s="68"/>
      <c r="F55" s="68"/>
      <c r="G55" s="68"/>
      <c r="H55" s="68"/>
      <c r="I55" s="68"/>
      <c r="J55" s="69"/>
      <c r="K55" s="72"/>
      <c r="L55" s="72"/>
    </row>
    <row r="56" spans="2:14" x14ac:dyDescent="0.25">
      <c r="B56" s="13"/>
      <c r="C56" s="84" t="s">
        <v>106</v>
      </c>
      <c r="D56" s="85"/>
      <c r="E56" s="85"/>
      <c r="F56" s="85"/>
      <c r="G56" s="85"/>
      <c r="H56" s="85"/>
      <c r="I56" s="85"/>
      <c r="J56" s="86"/>
      <c r="K56" s="26"/>
      <c r="L56" s="26"/>
    </row>
    <row r="57" spans="2:14" x14ac:dyDescent="0.25">
      <c r="B57" s="13"/>
      <c r="C57" s="84" t="s">
        <v>104</v>
      </c>
      <c r="D57" s="85"/>
      <c r="E57" s="85"/>
      <c r="F57" s="85"/>
      <c r="G57" s="85"/>
      <c r="H57" s="86"/>
      <c r="I57" s="87" t="s">
        <v>118</v>
      </c>
      <c r="J57" s="88"/>
      <c r="K57" s="28"/>
      <c r="L57" s="27">
        <f>I57*N10</f>
        <v>6700.56</v>
      </c>
    </row>
    <row r="58" spans="2:14" x14ac:dyDescent="0.25">
      <c r="B58" s="13"/>
      <c r="C58" s="84" t="s">
        <v>105</v>
      </c>
      <c r="D58" s="85"/>
      <c r="E58" s="85"/>
      <c r="F58" s="85"/>
      <c r="G58" s="85"/>
      <c r="H58" s="86"/>
      <c r="I58" s="82">
        <v>0.2</v>
      </c>
      <c r="J58" s="83"/>
      <c r="K58" s="30"/>
      <c r="L58" s="29">
        <f>I58*N10</f>
        <v>1116.76</v>
      </c>
    </row>
    <row r="59" spans="2:14" x14ac:dyDescent="0.25">
      <c r="B59" s="92"/>
      <c r="C59" s="94" t="s">
        <v>27</v>
      </c>
      <c r="D59" s="94"/>
      <c r="E59" s="94"/>
      <c r="F59" s="94"/>
      <c r="G59" s="94"/>
      <c r="H59" s="95"/>
      <c r="I59" s="49" t="s">
        <v>28</v>
      </c>
      <c r="J59" s="51"/>
      <c r="K59" s="59"/>
      <c r="L59" s="59"/>
    </row>
    <row r="60" spans="2:14" x14ac:dyDescent="0.25">
      <c r="B60" s="93"/>
      <c r="C60" s="41"/>
      <c r="D60" s="41"/>
      <c r="E60" s="41"/>
      <c r="F60" s="41"/>
      <c r="G60" s="41"/>
      <c r="H60" s="96"/>
      <c r="I60" s="73"/>
      <c r="J60" s="75"/>
      <c r="K60" s="76"/>
      <c r="L60" s="76"/>
    </row>
    <row r="61" spans="2:14" x14ac:dyDescent="0.25">
      <c r="B61" s="93"/>
      <c r="C61" s="41"/>
      <c r="D61" s="41"/>
      <c r="E61" s="41"/>
      <c r="F61" s="41"/>
      <c r="G61" s="41"/>
      <c r="H61" s="96"/>
      <c r="I61" s="73"/>
      <c r="J61" s="75"/>
      <c r="K61" s="76"/>
      <c r="L61" s="76"/>
    </row>
    <row r="62" spans="2:14" x14ac:dyDescent="0.25">
      <c r="B62" s="93"/>
      <c r="C62" s="41"/>
      <c r="D62" s="41"/>
      <c r="E62" s="41"/>
      <c r="F62" s="41"/>
      <c r="G62" s="41"/>
      <c r="H62" s="96"/>
      <c r="I62" s="73"/>
      <c r="J62" s="75"/>
      <c r="K62" s="76"/>
      <c r="L62" s="76"/>
    </row>
    <row r="63" spans="2:14" ht="19.5" customHeight="1" x14ac:dyDescent="0.25">
      <c r="B63" s="93"/>
      <c r="C63" s="97"/>
      <c r="D63" s="97"/>
      <c r="E63" s="97"/>
      <c r="F63" s="97"/>
      <c r="G63" s="97"/>
      <c r="H63" s="98"/>
      <c r="I63" s="52"/>
      <c r="J63" s="54"/>
      <c r="K63" s="60"/>
      <c r="L63" s="60"/>
    </row>
    <row r="64" spans="2:14" x14ac:dyDescent="0.25">
      <c r="B64" s="99">
        <v>3</v>
      </c>
      <c r="C64" s="61" t="s">
        <v>29</v>
      </c>
      <c r="D64" s="62"/>
      <c r="E64" s="62"/>
      <c r="F64" s="62"/>
      <c r="G64" s="62"/>
      <c r="H64" s="62"/>
      <c r="I64" s="62"/>
      <c r="J64" s="63"/>
      <c r="K64" s="70">
        <v>2</v>
      </c>
      <c r="L64" s="70">
        <f>K64*N10</f>
        <v>11167.6</v>
      </c>
    </row>
    <row r="65" spans="2:14" x14ac:dyDescent="0.25">
      <c r="B65" s="100"/>
      <c r="C65" s="64"/>
      <c r="D65" s="101"/>
      <c r="E65" s="101"/>
      <c r="F65" s="101"/>
      <c r="G65" s="101"/>
      <c r="H65" s="101"/>
      <c r="I65" s="101"/>
      <c r="J65" s="66"/>
      <c r="K65" s="71"/>
      <c r="L65" s="71"/>
      <c r="N65" s="25">
        <v>2.5</v>
      </c>
    </row>
    <row r="66" spans="2:14" ht="6" customHeight="1" x14ac:dyDescent="0.25">
      <c r="B66" s="102"/>
      <c r="C66" s="67"/>
      <c r="D66" s="68"/>
      <c r="E66" s="68"/>
      <c r="F66" s="68"/>
      <c r="G66" s="68"/>
      <c r="H66" s="68"/>
      <c r="I66" s="68"/>
      <c r="J66" s="69"/>
      <c r="K66" s="72"/>
      <c r="L66" s="72"/>
    </row>
    <row r="67" spans="2:14" x14ac:dyDescent="0.25">
      <c r="B67" s="11"/>
      <c r="C67" s="84" t="str">
        <f t="shared" ref="C67:C69" si="0">C56</f>
        <v>Из них:</v>
      </c>
      <c r="D67" s="85"/>
      <c r="E67" s="85"/>
      <c r="F67" s="85"/>
      <c r="G67" s="85"/>
      <c r="H67" s="85"/>
      <c r="I67" s="85"/>
      <c r="J67" s="86"/>
      <c r="K67" s="32"/>
      <c r="L67" s="32"/>
    </row>
    <row r="68" spans="2:14" x14ac:dyDescent="0.25">
      <c r="B68" s="18"/>
      <c r="C68" s="84" t="str">
        <f t="shared" si="0"/>
        <v>Затраты на оплату труда персонала</v>
      </c>
      <c r="D68" s="85"/>
      <c r="E68" s="85"/>
      <c r="F68" s="85"/>
      <c r="G68" s="85"/>
      <c r="H68" s="86"/>
      <c r="I68" s="82">
        <v>1.9</v>
      </c>
      <c r="J68" s="83"/>
      <c r="K68" s="155"/>
      <c r="L68" s="156">
        <f>I68*N69</f>
        <v>10609.22</v>
      </c>
    </row>
    <row r="69" spans="2:14" x14ac:dyDescent="0.25">
      <c r="B69" s="11"/>
      <c r="C69" s="84" t="str">
        <f t="shared" si="0"/>
        <v xml:space="preserve">Затраты на материалы для выполнения работ </v>
      </c>
      <c r="D69" s="85"/>
      <c r="E69" s="85"/>
      <c r="F69" s="85"/>
      <c r="G69" s="85"/>
      <c r="H69" s="86"/>
      <c r="I69" s="82">
        <v>0.1</v>
      </c>
      <c r="J69" s="83"/>
      <c r="K69" s="155"/>
      <c r="L69" s="156">
        <f>I69*N69</f>
        <v>558.38</v>
      </c>
      <c r="N69" s="25">
        <v>5583.8</v>
      </c>
    </row>
    <row r="70" spans="2:14" x14ac:dyDescent="0.25">
      <c r="B70" s="6"/>
      <c r="C70" s="49" t="s">
        <v>30</v>
      </c>
      <c r="D70" s="50"/>
      <c r="E70" s="50"/>
      <c r="F70" s="50"/>
      <c r="G70" s="50"/>
      <c r="H70" s="51"/>
      <c r="I70" s="49" t="s">
        <v>31</v>
      </c>
      <c r="J70" s="51"/>
      <c r="K70" s="59"/>
      <c r="L70" s="59"/>
    </row>
    <row r="71" spans="2:14" x14ac:dyDescent="0.25">
      <c r="B71" s="7"/>
      <c r="C71" s="52"/>
      <c r="D71" s="53"/>
      <c r="E71" s="53"/>
      <c r="F71" s="53"/>
      <c r="G71" s="53"/>
      <c r="H71" s="54"/>
      <c r="I71" s="52"/>
      <c r="J71" s="54"/>
      <c r="K71" s="60"/>
      <c r="L71" s="60"/>
    </row>
    <row r="72" spans="2:14" x14ac:dyDescent="0.25">
      <c r="B72" s="7"/>
      <c r="C72" s="49" t="s">
        <v>32</v>
      </c>
      <c r="D72" s="50"/>
      <c r="E72" s="50"/>
      <c r="F72" s="50"/>
      <c r="G72" s="50"/>
      <c r="H72" s="51"/>
      <c r="I72" s="49" t="s">
        <v>31</v>
      </c>
      <c r="J72" s="51"/>
      <c r="K72" s="59"/>
      <c r="L72" s="59"/>
    </row>
    <row r="73" spans="2:14" x14ac:dyDescent="0.25">
      <c r="B73" s="7"/>
      <c r="C73" s="52"/>
      <c r="D73" s="53"/>
      <c r="E73" s="53"/>
      <c r="F73" s="53"/>
      <c r="G73" s="53"/>
      <c r="H73" s="54"/>
      <c r="I73" s="52"/>
      <c r="J73" s="54"/>
      <c r="K73" s="60"/>
      <c r="L73" s="60"/>
    </row>
    <row r="74" spans="2:14" x14ac:dyDescent="0.25">
      <c r="B74" s="7"/>
      <c r="C74" s="49" t="s">
        <v>33</v>
      </c>
      <c r="D74" s="50"/>
      <c r="E74" s="50"/>
      <c r="F74" s="50"/>
      <c r="G74" s="50"/>
      <c r="H74" s="51"/>
      <c r="I74" s="49" t="s">
        <v>31</v>
      </c>
      <c r="J74" s="51"/>
      <c r="K74" s="59"/>
      <c r="L74" s="59"/>
    </row>
    <row r="75" spans="2:14" x14ac:dyDescent="0.25">
      <c r="B75" s="8"/>
      <c r="C75" s="52"/>
      <c r="D75" s="53"/>
      <c r="E75" s="53"/>
      <c r="F75" s="53"/>
      <c r="G75" s="53"/>
      <c r="H75" s="54"/>
      <c r="I75" s="73"/>
      <c r="J75" s="75"/>
      <c r="K75" s="60"/>
      <c r="L75" s="60"/>
    </row>
    <row r="76" spans="2:14" x14ac:dyDescent="0.25">
      <c r="B76" s="9"/>
      <c r="C76" s="147" t="s">
        <v>34</v>
      </c>
      <c r="D76" s="148"/>
      <c r="E76" s="148"/>
      <c r="F76" s="148"/>
      <c r="G76" s="148"/>
      <c r="H76" s="148"/>
      <c r="I76" s="149"/>
      <c r="J76" s="150"/>
      <c r="K76" s="33"/>
      <c r="L76" s="33"/>
    </row>
    <row r="77" spans="2:14" x14ac:dyDescent="0.25">
      <c r="B77" s="6"/>
      <c r="C77" s="77" t="s">
        <v>35</v>
      </c>
      <c r="D77" s="77"/>
      <c r="E77" s="77"/>
      <c r="F77" s="77"/>
      <c r="G77" s="77"/>
      <c r="H77" s="56"/>
      <c r="I77" s="73" t="s">
        <v>36</v>
      </c>
      <c r="J77" s="75"/>
      <c r="K77" s="59"/>
      <c r="L77" s="59"/>
    </row>
    <row r="78" spans="2:14" x14ac:dyDescent="0.25">
      <c r="B78" s="7"/>
      <c r="C78" s="81"/>
      <c r="D78" s="81"/>
      <c r="E78" s="81"/>
      <c r="F78" s="81"/>
      <c r="G78" s="81"/>
      <c r="H78" s="58"/>
      <c r="I78" s="52"/>
      <c r="J78" s="54"/>
      <c r="K78" s="60"/>
      <c r="L78" s="60"/>
    </row>
    <row r="79" spans="2:14" x14ac:dyDescent="0.25">
      <c r="B79" s="7"/>
      <c r="C79" s="77" t="s">
        <v>37</v>
      </c>
      <c r="D79" s="77"/>
      <c r="E79" s="77"/>
      <c r="F79" s="77"/>
      <c r="G79" s="77"/>
      <c r="H79" s="56"/>
      <c r="I79" s="49" t="s">
        <v>38</v>
      </c>
      <c r="J79" s="51"/>
      <c r="K79" s="59"/>
      <c r="L79" s="59"/>
    </row>
    <row r="80" spans="2:14" x14ac:dyDescent="0.25">
      <c r="B80" s="7"/>
      <c r="C80" s="81"/>
      <c r="D80" s="81"/>
      <c r="E80" s="81"/>
      <c r="F80" s="81"/>
      <c r="G80" s="81"/>
      <c r="H80" s="58"/>
      <c r="I80" s="52"/>
      <c r="J80" s="54"/>
      <c r="K80" s="60"/>
      <c r="L80" s="60"/>
    </row>
    <row r="81" spans="2:24" x14ac:dyDescent="0.25">
      <c r="B81" s="7"/>
      <c r="C81" s="49" t="s">
        <v>39</v>
      </c>
      <c r="D81" s="50"/>
      <c r="E81" s="50"/>
      <c r="F81" s="50"/>
      <c r="G81" s="50"/>
      <c r="H81" s="51"/>
      <c r="I81" s="49" t="s">
        <v>40</v>
      </c>
      <c r="J81" s="51"/>
      <c r="K81" s="59"/>
      <c r="L81" s="59"/>
      <c r="Q81" s="151"/>
      <c r="R81" s="152"/>
      <c r="S81" s="152"/>
      <c r="T81" s="152"/>
      <c r="U81" s="152"/>
      <c r="V81" s="152"/>
      <c r="W81" s="152"/>
      <c r="X81" s="153"/>
    </row>
    <row r="82" spans="2:24" x14ac:dyDescent="0.25">
      <c r="B82" s="8"/>
      <c r="C82" s="52"/>
      <c r="D82" s="53"/>
      <c r="E82" s="53"/>
      <c r="F82" s="53"/>
      <c r="G82" s="53"/>
      <c r="H82" s="54"/>
      <c r="I82" s="52"/>
      <c r="J82" s="54"/>
      <c r="K82" s="60"/>
      <c r="L82" s="60"/>
      <c r="Q82" s="89"/>
      <c r="R82" s="90"/>
      <c r="S82" s="90"/>
      <c r="T82" s="90"/>
      <c r="U82" s="90"/>
      <c r="V82" s="91"/>
      <c r="W82" s="151"/>
      <c r="X82" s="153"/>
    </row>
    <row r="83" spans="2:24" ht="15" customHeight="1" x14ac:dyDescent="0.25">
      <c r="B83" s="103" t="s">
        <v>51</v>
      </c>
      <c r="C83" s="61" t="s">
        <v>45</v>
      </c>
      <c r="D83" s="62"/>
      <c r="E83" s="62"/>
      <c r="F83" s="62"/>
      <c r="G83" s="62"/>
      <c r="H83" s="63"/>
      <c r="I83" s="106" t="s">
        <v>42</v>
      </c>
      <c r="J83" s="107"/>
      <c r="K83" s="70">
        <v>0</v>
      </c>
      <c r="L83" s="70">
        <f>K83*N10</f>
        <v>0</v>
      </c>
      <c r="Q83" s="89"/>
      <c r="R83" s="90"/>
      <c r="S83" s="90"/>
      <c r="T83" s="90"/>
      <c r="U83" s="90"/>
      <c r="V83" s="91"/>
      <c r="W83" s="151"/>
      <c r="X83" s="153"/>
    </row>
    <row r="84" spans="2:24" x14ac:dyDescent="0.25">
      <c r="B84" s="104"/>
      <c r="C84" s="64"/>
      <c r="D84" s="65"/>
      <c r="E84" s="65"/>
      <c r="F84" s="65"/>
      <c r="G84" s="65"/>
      <c r="H84" s="66"/>
      <c r="I84" s="108"/>
      <c r="J84" s="109"/>
      <c r="K84" s="71"/>
      <c r="L84" s="71"/>
      <c r="N84" s="25">
        <v>0.3</v>
      </c>
    </row>
    <row r="85" spans="2:24" hidden="1" x14ac:dyDescent="0.25">
      <c r="B85" s="105"/>
      <c r="C85" s="67"/>
      <c r="D85" s="68"/>
      <c r="E85" s="68"/>
      <c r="F85" s="68"/>
      <c r="G85" s="68"/>
      <c r="H85" s="69"/>
      <c r="I85" s="110"/>
      <c r="J85" s="111"/>
      <c r="K85" s="72"/>
      <c r="L85" s="72"/>
    </row>
    <row r="86" spans="2:24" x14ac:dyDescent="0.25">
      <c r="B86" s="11"/>
      <c r="C86" s="118" t="s">
        <v>106</v>
      </c>
      <c r="D86" s="119"/>
      <c r="E86" s="119"/>
      <c r="F86" s="119"/>
      <c r="G86" s="119"/>
      <c r="H86" s="119"/>
      <c r="I86" s="119"/>
      <c r="J86" s="120"/>
      <c r="K86" s="28"/>
      <c r="L86" s="28"/>
    </row>
    <row r="87" spans="2:24" x14ac:dyDescent="0.25">
      <c r="B87" s="11"/>
      <c r="C87" s="84" t="s">
        <v>105</v>
      </c>
      <c r="D87" s="85"/>
      <c r="E87" s="85"/>
      <c r="F87" s="85"/>
      <c r="G87" s="85"/>
      <c r="H87" s="86"/>
      <c r="I87" s="124">
        <v>0</v>
      </c>
      <c r="J87" s="126"/>
      <c r="K87" s="30"/>
      <c r="L87" s="30"/>
    </row>
    <row r="88" spans="2:24" x14ac:dyDescent="0.25">
      <c r="B88" s="11"/>
      <c r="C88" s="84" t="s">
        <v>104</v>
      </c>
      <c r="D88" s="85"/>
      <c r="E88" s="85"/>
      <c r="F88" s="85"/>
      <c r="G88" s="85"/>
      <c r="H88" s="86"/>
      <c r="I88" s="124">
        <v>0</v>
      </c>
      <c r="J88" s="126"/>
      <c r="K88" s="28"/>
      <c r="L88" s="28"/>
    </row>
    <row r="89" spans="2:24" x14ac:dyDescent="0.25">
      <c r="B89" s="10"/>
      <c r="C89" s="62" t="s">
        <v>108</v>
      </c>
      <c r="D89" s="62"/>
      <c r="E89" s="62"/>
      <c r="F89" s="62"/>
      <c r="G89" s="62"/>
      <c r="H89" s="62"/>
      <c r="I89" s="62"/>
      <c r="J89" s="63"/>
      <c r="K89" s="70">
        <v>1.8</v>
      </c>
      <c r="L89" s="70">
        <f>K89*N10</f>
        <v>10050.84</v>
      </c>
    </row>
    <row r="90" spans="2:24" ht="12" customHeight="1" x14ac:dyDescent="0.25">
      <c r="B90" s="11" t="s">
        <v>53</v>
      </c>
      <c r="C90" s="101"/>
      <c r="D90" s="101"/>
      <c r="E90" s="101"/>
      <c r="F90" s="101"/>
      <c r="G90" s="101"/>
      <c r="H90" s="101"/>
      <c r="I90" s="101"/>
      <c r="J90" s="66"/>
      <c r="K90" s="71"/>
      <c r="L90" s="71"/>
      <c r="N90" s="25">
        <v>3.5</v>
      </c>
    </row>
    <row r="91" spans="2:24" hidden="1" x14ac:dyDescent="0.25">
      <c r="B91" s="12"/>
      <c r="C91" s="68"/>
      <c r="D91" s="68"/>
      <c r="E91" s="68"/>
      <c r="F91" s="68"/>
      <c r="G91" s="68"/>
      <c r="H91" s="68"/>
      <c r="I91" s="68"/>
      <c r="J91" s="69"/>
      <c r="K91" s="72"/>
      <c r="L91" s="72"/>
    </row>
    <row r="92" spans="2:24" x14ac:dyDescent="0.25">
      <c r="B92" s="12"/>
      <c r="C92" s="118" t="s">
        <v>106</v>
      </c>
      <c r="D92" s="119"/>
      <c r="E92" s="119"/>
      <c r="F92" s="119"/>
      <c r="G92" s="119"/>
      <c r="H92" s="119"/>
      <c r="I92" s="119"/>
      <c r="J92" s="120"/>
      <c r="K92" s="28"/>
      <c r="L92" s="28"/>
    </row>
    <row r="93" spans="2:24" x14ac:dyDescent="0.25">
      <c r="B93" s="12"/>
      <c r="C93" s="84" t="s">
        <v>105</v>
      </c>
      <c r="D93" s="85"/>
      <c r="E93" s="85"/>
      <c r="F93" s="85"/>
      <c r="G93" s="85"/>
      <c r="H93" s="86"/>
      <c r="I93" s="82">
        <v>0.5</v>
      </c>
      <c r="J93" s="83"/>
      <c r="K93" s="29"/>
      <c r="L93" s="29">
        <f>I93*N69</f>
        <v>2791.9</v>
      </c>
    </row>
    <row r="94" spans="2:24" x14ac:dyDescent="0.25">
      <c r="B94" s="12"/>
      <c r="C94" s="84" t="s">
        <v>104</v>
      </c>
      <c r="D94" s="85"/>
      <c r="E94" s="85"/>
      <c r="F94" s="85"/>
      <c r="G94" s="85"/>
      <c r="H94" s="86"/>
      <c r="I94" s="87" t="s">
        <v>120</v>
      </c>
      <c r="J94" s="88"/>
      <c r="K94" s="27"/>
      <c r="L94" s="27">
        <f>I94*N69</f>
        <v>7258.9400000000005</v>
      </c>
    </row>
    <row r="95" spans="2:24" x14ac:dyDescent="0.25">
      <c r="B95" s="13"/>
      <c r="C95" s="134" t="s">
        <v>107</v>
      </c>
      <c r="D95" s="134"/>
      <c r="E95" s="134"/>
      <c r="F95" s="134"/>
      <c r="G95" s="134"/>
      <c r="H95" s="135"/>
      <c r="I95" s="49" t="s">
        <v>52</v>
      </c>
      <c r="J95" s="51"/>
      <c r="K95" s="59"/>
      <c r="L95" s="59"/>
    </row>
    <row r="96" spans="2:24" x14ac:dyDescent="0.25">
      <c r="B96" s="14"/>
      <c r="C96" s="137"/>
      <c r="D96" s="137"/>
      <c r="E96" s="137"/>
      <c r="F96" s="137"/>
      <c r="G96" s="137"/>
      <c r="H96" s="138"/>
      <c r="I96" s="52"/>
      <c r="J96" s="54"/>
      <c r="K96" s="60"/>
      <c r="L96" s="60"/>
    </row>
    <row r="97" spans="2:12" x14ac:dyDescent="0.25">
      <c r="B97" s="19"/>
      <c r="C97" s="133" t="s">
        <v>74</v>
      </c>
      <c r="D97" s="134"/>
      <c r="E97" s="134"/>
      <c r="F97" s="134"/>
      <c r="G97" s="134"/>
      <c r="H97" s="135"/>
      <c r="I97" s="49" t="s">
        <v>75</v>
      </c>
      <c r="J97" s="51"/>
      <c r="K97" s="34"/>
      <c r="L97" s="34"/>
    </row>
    <row r="98" spans="2:12" x14ac:dyDescent="0.25">
      <c r="B98" s="19"/>
      <c r="C98" s="136"/>
      <c r="D98" s="137"/>
      <c r="E98" s="137"/>
      <c r="F98" s="137"/>
      <c r="G98" s="137"/>
      <c r="H98" s="138"/>
      <c r="I98" s="52"/>
      <c r="J98" s="54"/>
      <c r="K98" s="35"/>
      <c r="L98" s="35"/>
    </row>
    <row r="99" spans="2:12" x14ac:dyDescent="0.25">
      <c r="B99" s="19"/>
      <c r="C99" s="118" t="s">
        <v>76</v>
      </c>
      <c r="D99" s="119"/>
      <c r="E99" s="119"/>
      <c r="F99" s="119"/>
      <c r="G99" s="119"/>
      <c r="H99" s="120"/>
      <c r="I99" s="125" t="s">
        <v>68</v>
      </c>
      <c r="J99" s="126"/>
      <c r="K99" s="31"/>
      <c r="L99" s="31"/>
    </row>
    <row r="100" spans="2:12" x14ac:dyDescent="0.25">
      <c r="B100" s="19"/>
      <c r="C100" s="118" t="s">
        <v>77</v>
      </c>
      <c r="D100" s="119"/>
      <c r="E100" s="119"/>
      <c r="F100" s="119"/>
      <c r="G100" s="119"/>
      <c r="H100" s="120"/>
      <c r="I100" s="125" t="s">
        <v>68</v>
      </c>
      <c r="J100" s="126"/>
      <c r="K100" s="31"/>
      <c r="L100" s="31"/>
    </row>
    <row r="101" spans="2:12" x14ac:dyDescent="0.25">
      <c r="B101" s="19"/>
      <c r="C101" s="118" t="s">
        <v>84</v>
      </c>
      <c r="D101" s="119"/>
      <c r="E101" s="119"/>
      <c r="F101" s="119"/>
      <c r="G101" s="119"/>
      <c r="H101" s="120"/>
      <c r="I101" s="125" t="s">
        <v>83</v>
      </c>
      <c r="J101" s="126"/>
      <c r="K101" s="31"/>
      <c r="L101" s="31"/>
    </row>
    <row r="102" spans="2:12" x14ac:dyDescent="0.25">
      <c r="B102" s="19"/>
      <c r="C102" s="139" t="s">
        <v>41</v>
      </c>
      <c r="D102" s="140"/>
      <c r="E102" s="140"/>
      <c r="F102" s="140"/>
      <c r="G102" s="140"/>
      <c r="H102" s="141"/>
      <c r="I102" s="49" t="s">
        <v>42</v>
      </c>
      <c r="J102" s="51"/>
      <c r="K102" s="31"/>
      <c r="L102" s="31"/>
    </row>
    <row r="103" spans="2:12" ht="15" customHeight="1" x14ac:dyDescent="0.25">
      <c r="B103" s="19"/>
      <c r="C103" s="142"/>
      <c r="D103" s="143"/>
      <c r="E103" s="143"/>
      <c r="F103" s="143"/>
      <c r="G103" s="143"/>
      <c r="H103" s="144"/>
      <c r="I103" s="52"/>
      <c r="J103" s="54"/>
      <c r="K103" s="31"/>
      <c r="L103" s="31"/>
    </row>
    <row r="104" spans="2:12" x14ac:dyDescent="0.25">
      <c r="B104" s="19"/>
      <c r="C104" s="139" t="s">
        <v>43</v>
      </c>
      <c r="D104" s="140"/>
      <c r="E104" s="140"/>
      <c r="F104" s="140"/>
      <c r="G104" s="140"/>
      <c r="H104" s="141"/>
      <c r="I104" s="145" t="s">
        <v>44</v>
      </c>
      <c r="J104" s="95"/>
      <c r="K104" s="31"/>
      <c r="L104" s="31"/>
    </row>
    <row r="105" spans="2:12" ht="12.75" customHeight="1" x14ac:dyDescent="0.25">
      <c r="B105" s="19"/>
      <c r="C105" s="142"/>
      <c r="D105" s="143"/>
      <c r="E105" s="143"/>
      <c r="F105" s="143"/>
      <c r="G105" s="143"/>
      <c r="H105" s="144"/>
      <c r="I105" s="146"/>
      <c r="J105" s="98"/>
      <c r="K105" s="31"/>
      <c r="L105" s="31"/>
    </row>
    <row r="106" spans="2:12" ht="15" customHeight="1" x14ac:dyDescent="0.25">
      <c r="B106" s="19"/>
      <c r="C106" s="133" t="s">
        <v>46</v>
      </c>
      <c r="D106" s="134"/>
      <c r="E106" s="134"/>
      <c r="F106" s="134"/>
      <c r="G106" s="134"/>
      <c r="H106" s="135"/>
      <c r="I106" s="49" t="s">
        <v>42</v>
      </c>
      <c r="J106" s="51"/>
      <c r="K106" s="31"/>
      <c r="L106" s="31"/>
    </row>
    <row r="107" spans="2:12" x14ac:dyDescent="0.25">
      <c r="B107" s="19"/>
      <c r="C107" s="136"/>
      <c r="D107" s="137"/>
      <c r="E107" s="137"/>
      <c r="F107" s="137"/>
      <c r="G107" s="137"/>
      <c r="H107" s="138"/>
      <c r="I107" s="52"/>
      <c r="J107" s="54"/>
      <c r="K107" s="31"/>
      <c r="L107" s="31"/>
    </row>
    <row r="108" spans="2:12" x14ac:dyDescent="0.25">
      <c r="B108" s="19"/>
      <c r="C108" s="133" t="s">
        <v>48</v>
      </c>
      <c r="D108" s="134"/>
      <c r="E108" s="134"/>
      <c r="F108" s="134"/>
      <c r="G108" s="134"/>
      <c r="H108" s="135"/>
      <c r="I108" s="49" t="s">
        <v>42</v>
      </c>
      <c r="J108" s="51"/>
      <c r="K108" s="31"/>
      <c r="L108" s="31"/>
    </row>
    <row r="109" spans="2:12" x14ac:dyDescent="0.25">
      <c r="B109" s="19"/>
      <c r="C109" s="136"/>
      <c r="D109" s="137"/>
      <c r="E109" s="137"/>
      <c r="F109" s="137"/>
      <c r="G109" s="137"/>
      <c r="H109" s="138"/>
      <c r="I109" s="52"/>
      <c r="J109" s="54"/>
      <c r="K109" s="31"/>
      <c r="L109" s="31"/>
    </row>
    <row r="110" spans="2:12" ht="15" customHeight="1" x14ac:dyDescent="0.25">
      <c r="B110" s="19"/>
      <c r="C110" s="133" t="s">
        <v>47</v>
      </c>
      <c r="D110" s="134"/>
      <c r="E110" s="134"/>
      <c r="F110" s="134"/>
      <c r="G110" s="134"/>
      <c r="H110" s="135"/>
      <c r="I110" s="49" t="s">
        <v>42</v>
      </c>
      <c r="J110" s="51"/>
      <c r="K110" s="31"/>
      <c r="L110" s="31"/>
    </row>
    <row r="111" spans="2:12" x14ac:dyDescent="0.25">
      <c r="B111" s="19"/>
      <c r="C111" s="136"/>
      <c r="D111" s="137"/>
      <c r="E111" s="137"/>
      <c r="F111" s="137"/>
      <c r="G111" s="137"/>
      <c r="H111" s="138"/>
      <c r="I111" s="52"/>
      <c r="J111" s="54"/>
      <c r="K111" s="31"/>
      <c r="L111" s="31"/>
    </row>
    <row r="112" spans="2:12" ht="15" customHeight="1" x14ac:dyDescent="0.25">
      <c r="B112" s="19"/>
      <c r="C112" s="133" t="s">
        <v>49</v>
      </c>
      <c r="D112" s="134"/>
      <c r="E112" s="134"/>
      <c r="F112" s="134"/>
      <c r="G112" s="134"/>
      <c r="H112" s="135"/>
      <c r="I112" s="49" t="s">
        <v>44</v>
      </c>
      <c r="J112" s="51"/>
      <c r="K112" s="31"/>
      <c r="L112" s="31"/>
    </row>
    <row r="113" spans="2:12" x14ac:dyDescent="0.25">
      <c r="B113" s="19"/>
      <c r="C113" s="136"/>
      <c r="D113" s="137"/>
      <c r="E113" s="137"/>
      <c r="F113" s="137"/>
      <c r="G113" s="137"/>
      <c r="H113" s="138"/>
      <c r="I113" s="52"/>
      <c r="J113" s="54"/>
      <c r="K113" s="31"/>
      <c r="L113" s="31"/>
    </row>
    <row r="114" spans="2:12" x14ac:dyDescent="0.25">
      <c r="B114" s="19"/>
      <c r="C114" s="133" t="s">
        <v>50</v>
      </c>
      <c r="D114" s="134"/>
      <c r="E114" s="134"/>
      <c r="F114" s="134"/>
      <c r="G114" s="134"/>
      <c r="H114" s="135"/>
      <c r="I114" s="49" t="s">
        <v>42</v>
      </c>
      <c r="J114" s="51"/>
      <c r="K114" s="31"/>
      <c r="L114" s="31"/>
    </row>
    <row r="115" spans="2:12" x14ac:dyDescent="0.25">
      <c r="B115" s="19"/>
      <c r="C115" s="136"/>
      <c r="D115" s="137"/>
      <c r="E115" s="137"/>
      <c r="F115" s="137"/>
      <c r="G115" s="137"/>
      <c r="H115" s="138"/>
      <c r="I115" s="52"/>
      <c r="J115" s="54"/>
      <c r="K115" s="31"/>
      <c r="L115" s="31"/>
    </row>
    <row r="116" spans="2:12" x14ac:dyDescent="0.25">
      <c r="B116" s="103" t="s">
        <v>69</v>
      </c>
      <c r="C116" s="61" t="s">
        <v>54</v>
      </c>
      <c r="D116" s="62"/>
      <c r="E116" s="62"/>
      <c r="F116" s="62"/>
      <c r="G116" s="62"/>
      <c r="H116" s="62"/>
      <c r="I116" s="62"/>
      <c r="J116" s="63"/>
      <c r="K116" s="70">
        <v>2</v>
      </c>
      <c r="L116" s="70">
        <f>K116*N10</f>
        <v>11167.6</v>
      </c>
    </row>
    <row r="117" spans="2:12" x14ac:dyDescent="0.25">
      <c r="B117" s="104"/>
      <c r="C117" s="64"/>
      <c r="D117" s="101"/>
      <c r="E117" s="101"/>
      <c r="F117" s="101"/>
      <c r="G117" s="101"/>
      <c r="H117" s="101"/>
      <c r="I117" s="101"/>
      <c r="J117" s="66"/>
      <c r="K117" s="71"/>
      <c r="L117" s="71"/>
    </row>
    <row r="118" spans="2:12" hidden="1" x14ac:dyDescent="0.25">
      <c r="B118" s="105"/>
      <c r="C118" s="67"/>
      <c r="D118" s="68"/>
      <c r="E118" s="68"/>
      <c r="F118" s="68"/>
      <c r="G118" s="68"/>
      <c r="H118" s="68"/>
      <c r="I118" s="68"/>
      <c r="J118" s="69"/>
      <c r="K118" s="72"/>
      <c r="L118" s="72"/>
    </row>
    <row r="119" spans="2:12" x14ac:dyDescent="0.25">
      <c r="B119" s="103"/>
      <c r="C119" s="49" t="s">
        <v>55</v>
      </c>
      <c r="D119" s="50"/>
      <c r="E119" s="50"/>
      <c r="F119" s="50"/>
      <c r="G119" s="50"/>
      <c r="H119" s="51"/>
      <c r="I119" s="49"/>
      <c r="J119" s="51"/>
      <c r="K119" s="59"/>
      <c r="L119" s="59"/>
    </row>
    <row r="120" spans="2:12" x14ac:dyDescent="0.25">
      <c r="B120" s="105"/>
      <c r="C120" s="52"/>
      <c r="D120" s="53"/>
      <c r="E120" s="53"/>
      <c r="F120" s="53"/>
      <c r="G120" s="53"/>
      <c r="H120" s="54"/>
      <c r="I120" s="52"/>
      <c r="J120" s="54"/>
      <c r="K120" s="60"/>
      <c r="L120" s="60"/>
    </row>
    <row r="121" spans="2:12" x14ac:dyDescent="0.25">
      <c r="B121" s="6"/>
      <c r="C121" s="49" t="s">
        <v>56</v>
      </c>
      <c r="D121" s="50"/>
      <c r="E121" s="50"/>
      <c r="F121" s="50"/>
      <c r="G121" s="50"/>
      <c r="H121" s="51"/>
      <c r="I121" s="49" t="s">
        <v>57</v>
      </c>
      <c r="J121" s="51"/>
      <c r="K121" s="59"/>
      <c r="L121" s="59"/>
    </row>
    <row r="122" spans="2:12" x14ac:dyDescent="0.25">
      <c r="B122" s="7"/>
      <c r="C122" s="52"/>
      <c r="D122" s="53"/>
      <c r="E122" s="53"/>
      <c r="F122" s="53"/>
      <c r="G122" s="53"/>
      <c r="H122" s="54"/>
      <c r="I122" s="52"/>
      <c r="J122" s="54"/>
      <c r="K122" s="60"/>
      <c r="L122" s="60"/>
    </row>
    <row r="123" spans="2:12" x14ac:dyDescent="0.25">
      <c r="B123" s="7"/>
      <c r="C123" s="49" t="s">
        <v>58</v>
      </c>
      <c r="D123" s="50"/>
      <c r="E123" s="50"/>
      <c r="F123" s="50"/>
      <c r="G123" s="50"/>
      <c r="H123" s="51"/>
      <c r="I123" s="49" t="s">
        <v>59</v>
      </c>
      <c r="J123" s="51"/>
      <c r="K123" s="59"/>
      <c r="L123" s="59"/>
    </row>
    <row r="124" spans="2:12" x14ac:dyDescent="0.25">
      <c r="B124" s="7"/>
      <c r="C124" s="52"/>
      <c r="D124" s="53"/>
      <c r="E124" s="53"/>
      <c r="F124" s="53"/>
      <c r="G124" s="53"/>
      <c r="H124" s="54"/>
      <c r="I124" s="52"/>
      <c r="J124" s="54"/>
      <c r="K124" s="60"/>
      <c r="L124" s="60"/>
    </row>
    <row r="125" spans="2:12" x14ac:dyDescent="0.25">
      <c r="B125" s="7"/>
      <c r="C125" s="49" t="s">
        <v>60</v>
      </c>
      <c r="D125" s="50"/>
      <c r="E125" s="50"/>
      <c r="F125" s="50"/>
      <c r="G125" s="50"/>
      <c r="H125" s="51"/>
      <c r="I125" s="49" t="s">
        <v>61</v>
      </c>
      <c r="J125" s="51"/>
      <c r="K125" s="59"/>
      <c r="L125" s="59"/>
    </row>
    <row r="126" spans="2:12" x14ac:dyDescent="0.25">
      <c r="B126" s="7"/>
      <c r="C126" s="52"/>
      <c r="D126" s="53"/>
      <c r="E126" s="53"/>
      <c r="F126" s="53"/>
      <c r="G126" s="53"/>
      <c r="H126" s="54"/>
      <c r="I126" s="52"/>
      <c r="J126" s="54"/>
      <c r="K126" s="60"/>
      <c r="L126" s="60"/>
    </row>
    <row r="127" spans="2:12" x14ac:dyDescent="0.25">
      <c r="B127" s="7"/>
      <c r="C127" s="49" t="s">
        <v>62</v>
      </c>
      <c r="D127" s="50"/>
      <c r="E127" s="50"/>
      <c r="F127" s="50"/>
      <c r="G127" s="50"/>
      <c r="H127" s="51"/>
      <c r="I127" s="49" t="s">
        <v>57</v>
      </c>
      <c r="J127" s="51"/>
      <c r="K127" s="59"/>
      <c r="L127" s="59"/>
    </row>
    <row r="128" spans="2:12" ht="33" customHeight="1" x14ac:dyDescent="0.25">
      <c r="B128" s="8"/>
      <c r="C128" s="52"/>
      <c r="D128" s="53"/>
      <c r="E128" s="53"/>
      <c r="F128" s="53"/>
      <c r="G128" s="53"/>
      <c r="H128" s="54"/>
      <c r="I128" s="52"/>
      <c r="J128" s="54"/>
      <c r="K128" s="60"/>
      <c r="L128" s="60"/>
    </row>
    <row r="129" spans="2:14" x14ac:dyDescent="0.25">
      <c r="B129" s="103"/>
      <c r="C129" s="49" t="s">
        <v>63</v>
      </c>
      <c r="D129" s="50"/>
      <c r="E129" s="50"/>
      <c r="F129" s="50"/>
      <c r="G129" s="50"/>
      <c r="H129" s="51"/>
      <c r="I129" s="49"/>
      <c r="J129" s="51"/>
      <c r="K129" s="59"/>
      <c r="L129" s="59"/>
    </row>
    <row r="130" spans="2:14" x14ac:dyDescent="0.25">
      <c r="B130" s="105"/>
      <c r="C130" s="52"/>
      <c r="D130" s="53"/>
      <c r="E130" s="53"/>
      <c r="F130" s="53"/>
      <c r="G130" s="53"/>
      <c r="H130" s="54"/>
      <c r="I130" s="52"/>
      <c r="J130" s="54"/>
      <c r="K130" s="60"/>
      <c r="L130" s="60"/>
    </row>
    <row r="131" spans="2:14" x14ac:dyDescent="0.25">
      <c r="B131" s="6"/>
      <c r="C131" s="49" t="s">
        <v>64</v>
      </c>
      <c r="D131" s="50"/>
      <c r="E131" s="50"/>
      <c r="F131" s="50"/>
      <c r="G131" s="50"/>
      <c r="H131" s="51"/>
      <c r="I131" s="49" t="s">
        <v>65</v>
      </c>
      <c r="J131" s="51"/>
      <c r="K131" s="59"/>
      <c r="L131" s="59"/>
    </row>
    <row r="132" spans="2:14" x14ac:dyDescent="0.25">
      <c r="B132" s="7"/>
      <c r="C132" s="52"/>
      <c r="D132" s="53"/>
      <c r="E132" s="53"/>
      <c r="F132" s="53"/>
      <c r="G132" s="53"/>
      <c r="H132" s="54"/>
      <c r="I132" s="52"/>
      <c r="J132" s="54"/>
      <c r="K132" s="60"/>
      <c r="L132" s="60"/>
    </row>
    <row r="133" spans="2:14" x14ac:dyDescent="0.25">
      <c r="B133" s="7"/>
      <c r="C133" s="49" t="s">
        <v>66</v>
      </c>
      <c r="D133" s="50"/>
      <c r="E133" s="50"/>
      <c r="F133" s="50"/>
      <c r="G133" s="50"/>
      <c r="H133" s="51"/>
      <c r="I133" s="49" t="s">
        <v>25</v>
      </c>
      <c r="J133" s="51"/>
      <c r="K133" s="59"/>
      <c r="L133" s="59"/>
    </row>
    <row r="134" spans="2:14" x14ac:dyDescent="0.25">
      <c r="B134" s="7"/>
      <c r="C134" s="52"/>
      <c r="D134" s="53"/>
      <c r="E134" s="53"/>
      <c r="F134" s="53"/>
      <c r="G134" s="53"/>
      <c r="H134" s="54"/>
      <c r="I134" s="52"/>
      <c r="J134" s="54"/>
      <c r="K134" s="60"/>
      <c r="L134" s="60"/>
    </row>
    <row r="135" spans="2:14" x14ac:dyDescent="0.25">
      <c r="B135" s="7"/>
      <c r="C135" s="49" t="s">
        <v>67</v>
      </c>
      <c r="D135" s="50"/>
      <c r="E135" s="50"/>
      <c r="F135" s="50"/>
      <c r="G135" s="50"/>
      <c r="H135" s="51"/>
      <c r="I135" s="49" t="s">
        <v>68</v>
      </c>
      <c r="J135" s="51"/>
      <c r="K135" s="59"/>
      <c r="L135" s="59"/>
    </row>
    <row r="136" spans="2:14" x14ac:dyDescent="0.25">
      <c r="B136" s="8"/>
      <c r="C136" s="73"/>
      <c r="D136" s="74"/>
      <c r="E136" s="74"/>
      <c r="F136" s="74"/>
      <c r="G136" s="74"/>
      <c r="H136" s="75"/>
      <c r="I136" s="73"/>
      <c r="J136" s="75"/>
      <c r="K136" s="60"/>
      <c r="L136" s="60"/>
    </row>
    <row r="137" spans="2:14" x14ac:dyDescent="0.25">
      <c r="B137" s="7"/>
      <c r="C137" s="118" t="s">
        <v>106</v>
      </c>
      <c r="D137" s="119"/>
      <c r="E137" s="119"/>
      <c r="F137" s="119"/>
      <c r="G137" s="119"/>
      <c r="H137" s="119"/>
      <c r="I137" s="119"/>
      <c r="J137" s="120"/>
      <c r="K137" s="36"/>
      <c r="L137" s="31"/>
      <c r="N137" s="25">
        <v>5583.8</v>
      </c>
    </row>
    <row r="138" spans="2:14" x14ac:dyDescent="0.25">
      <c r="B138" s="7"/>
      <c r="C138" s="84" t="s">
        <v>105</v>
      </c>
      <c r="D138" s="85"/>
      <c r="E138" s="85"/>
      <c r="F138" s="85"/>
      <c r="G138" s="85"/>
      <c r="H138" s="86"/>
      <c r="I138" s="124">
        <v>0.1</v>
      </c>
      <c r="J138" s="126"/>
      <c r="K138" s="154"/>
      <c r="L138" s="154">
        <f>I138*N69</f>
        <v>558.38</v>
      </c>
    </row>
    <row r="139" spans="2:14" x14ac:dyDescent="0.25">
      <c r="B139" s="7"/>
      <c r="C139" s="84" t="s">
        <v>104</v>
      </c>
      <c r="D139" s="85"/>
      <c r="E139" s="85"/>
      <c r="F139" s="85"/>
      <c r="G139" s="85"/>
      <c r="H139" s="86"/>
      <c r="I139" s="124">
        <v>1.9</v>
      </c>
      <c r="J139" s="126"/>
      <c r="K139" s="154"/>
      <c r="L139" s="154">
        <f>I139*N137</f>
        <v>10609.22</v>
      </c>
    </row>
    <row r="140" spans="2:14" x14ac:dyDescent="0.25">
      <c r="B140" s="103" t="s">
        <v>78</v>
      </c>
      <c r="C140" s="61" t="s">
        <v>70</v>
      </c>
      <c r="D140" s="62"/>
      <c r="E140" s="62"/>
      <c r="F140" s="62"/>
      <c r="G140" s="62"/>
      <c r="H140" s="62"/>
      <c r="I140" s="50"/>
      <c r="J140" s="51"/>
      <c r="K140" s="70">
        <v>1.5</v>
      </c>
      <c r="L140" s="70">
        <f>K140*N10</f>
        <v>8375.7000000000007</v>
      </c>
    </row>
    <row r="141" spans="2:14" x14ac:dyDescent="0.25">
      <c r="B141" s="105"/>
      <c r="C141" s="67"/>
      <c r="D141" s="68"/>
      <c r="E141" s="68"/>
      <c r="F141" s="68"/>
      <c r="G141" s="68"/>
      <c r="H141" s="68"/>
      <c r="I141" s="53"/>
      <c r="J141" s="54"/>
      <c r="K141" s="72"/>
      <c r="L141" s="72"/>
    </row>
    <row r="142" spans="2:14" x14ac:dyDescent="0.25">
      <c r="B142" s="6"/>
      <c r="C142" s="73" t="s">
        <v>71</v>
      </c>
      <c r="D142" s="74"/>
      <c r="E142" s="74"/>
      <c r="F142" s="74"/>
      <c r="G142" s="74"/>
      <c r="H142" s="75"/>
      <c r="I142" s="73" t="s">
        <v>72</v>
      </c>
      <c r="J142" s="75"/>
      <c r="K142" s="59"/>
      <c r="L142" s="59"/>
    </row>
    <row r="143" spans="2:14" x14ac:dyDescent="0.25">
      <c r="B143" s="7"/>
      <c r="C143" s="52"/>
      <c r="D143" s="53"/>
      <c r="E143" s="53"/>
      <c r="F143" s="53"/>
      <c r="G143" s="53"/>
      <c r="H143" s="54"/>
      <c r="I143" s="52"/>
      <c r="J143" s="54"/>
      <c r="K143" s="60"/>
      <c r="L143" s="60"/>
    </row>
    <row r="144" spans="2:14" x14ac:dyDescent="0.25">
      <c r="B144" s="7"/>
      <c r="C144" s="49" t="s">
        <v>73</v>
      </c>
      <c r="D144" s="50"/>
      <c r="E144" s="50"/>
      <c r="F144" s="50"/>
      <c r="G144" s="50"/>
      <c r="H144" s="51"/>
      <c r="I144" s="49" t="s">
        <v>18</v>
      </c>
      <c r="J144" s="51"/>
      <c r="K144" s="59"/>
      <c r="L144" s="59"/>
    </row>
    <row r="145" spans="2:12" x14ac:dyDescent="0.25">
      <c r="B145" s="7"/>
      <c r="C145" s="52"/>
      <c r="D145" s="53"/>
      <c r="E145" s="53"/>
      <c r="F145" s="53"/>
      <c r="G145" s="53"/>
      <c r="H145" s="54"/>
      <c r="I145" s="52"/>
      <c r="J145" s="54"/>
      <c r="K145" s="60"/>
      <c r="L145" s="60"/>
    </row>
    <row r="146" spans="2:12" x14ac:dyDescent="0.25">
      <c r="B146" s="7"/>
      <c r="C146" s="118" t="s">
        <v>106</v>
      </c>
      <c r="D146" s="119"/>
      <c r="E146" s="119"/>
      <c r="F146" s="119"/>
      <c r="G146" s="119"/>
      <c r="H146" s="119"/>
      <c r="I146" s="119"/>
      <c r="J146" s="120"/>
      <c r="K146" s="36"/>
      <c r="L146" s="31"/>
    </row>
    <row r="147" spans="2:12" x14ac:dyDescent="0.25">
      <c r="B147" s="7"/>
      <c r="C147" s="84" t="s">
        <v>104</v>
      </c>
      <c r="D147" s="85"/>
      <c r="E147" s="85"/>
      <c r="F147" s="85"/>
      <c r="G147" s="85"/>
      <c r="H147" s="86"/>
      <c r="I147" s="157">
        <v>1.5</v>
      </c>
      <c r="J147" s="158"/>
      <c r="K147" s="154"/>
      <c r="L147" s="154">
        <f>I147*N137</f>
        <v>8375.7000000000007</v>
      </c>
    </row>
    <row r="148" spans="2:12" x14ac:dyDescent="0.25">
      <c r="B148" s="103" t="s">
        <v>80</v>
      </c>
      <c r="C148" s="61" t="s">
        <v>79</v>
      </c>
      <c r="D148" s="62"/>
      <c r="E148" s="62"/>
      <c r="F148" s="62"/>
      <c r="G148" s="62"/>
      <c r="H148" s="62"/>
      <c r="I148" s="62"/>
      <c r="J148" s="63"/>
      <c r="K148" s="70">
        <v>0.05</v>
      </c>
      <c r="L148" s="70">
        <f>K148*N10</f>
        <v>279.19</v>
      </c>
    </row>
    <row r="149" spans="2:12" x14ac:dyDescent="0.25">
      <c r="B149" s="105"/>
      <c r="C149" s="67"/>
      <c r="D149" s="68"/>
      <c r="E149" s="68"/>
      <c r="F149" s="68"/>
      <c r="G149" s="68"/>
      <c r="H149" s="68"/>
      <c r="I149" s="68"/>
      <c r="J149" s="69"/>
      <c r="K149" s="72"/>
      <c r="L149" s="72"/>
    </row>
    <row r="150" spans="2:12" x14ac:dyDescent="0.25">
      <c r="B150" s="103" t="s">
        <v>85</v>
      </c>
      <c r="C150" s="112" t="s">
        <v>81</v>
      </c>
      <c r="D150" s="113"/>
      <c r="E150" s="113"/>
      <c r="F150" s="113"/>
      <c r="G150" s="113"/>
      <c r="H150" s="113"/>
      <c r="I150" s="113"/>
      <c r="J150" s="114"/>
      <c r="K150" s="70">
        <v>0.05</v>
      </c>
      <c r="L150" s="70">
        <f>K150*N10</f>
        <v>279.19</v>
      </c>
    </row>
    <row r="151" spans="2:12" x14ac:dyDescent="0.25">
      <c r="B151" s="105"/>
      <c r="C151" s="115"/>
      <c r="D151" s="116"/>
      <c r="E151" s="116"/>
      <c r="F151" s="116"/>
      <c r="G151" s="116"/>
      <c r="H151" s="116"/>
      <c r="I151" s="116"/>
      <c r="J151" s="117"/>
      <c r="K151" s="72"/>
      <c r="L151" s="72"/>
    </row>
    <row r="152" spans="2:12" x14ac:dyDescent="0.25">
      <c r="B152" s="6"/>
      <c r="C152" s="49" t="s">
        <v>82</v>
      </c>
      <c r="D152" s="50"/>
      <c r="E152" s="50"/>
      <c r="F152" s="50"/>
      <c r="G152" s="50"/>
      <c r="H152" s="51"/>
      <c r="I152" s="49" t="s">
        <v>83</v>
      </c>
      <c r="J152" s="51"/>
      <c r="K152" s="59"/>
      <c r="L152" s="59"/>
    </row>
    <row r="153" spans="2:12" x14ac:dyDescent="0.25">
      <c r="B153" s="7"/>
      <c r="C153" s="52"/>
      <c r="D153" s="53"/>
      <c r="E153" s="53"/>
      <c r="F153" s="53"/>
      <c r="G153" s="53"/>
      <c r="H153" s="54"/>
      <c r="I153" s="52"/>
      <c r="J153" s="54"/>
      <c r="K153" s="60"/>
      <c r="L153" s="60"/>
    </row>
    <row r="154" spans="2:12" x14ac:dyDescent="0.25">
      <c r="B154" s="103" t="s">
        <v>89</v>
      </c>
      <c r="C154" s="61" t="s">
        <v>86</v>
      </c>
      <c r="D154" s="62"/>
      <c r="E154" s="62"/>
      <c r="F154" s="62"/>
      <c r="G154" s="62"/>
      <c r="H154" s="62"/>
      <c r="I154" s="62"/>
      <c r="J154" s="63"/>
      <c r="K154" s="70">
        <v>0.3</v>
      </c>
      <c r="L154" s="70">
        <f>K154*N10</f>
        <v>1675.14</v>
      </c>
    </row>
    <row r="155" spans="2:12" ht="31.5" customHeight="1" x14ac:dyDescent="0.25">
      <c r="B155" s="105"/>
      <c r="C155" s="67"/>
      <c r="D155" s="68"/>
      <c r="E155" s="68"/>
      <c r="F155" s="68"/>
      <c r="G155" s="68"/>
      <c r="H155" s="68"/>
      <c r="I155" s="68"/>
      <c r="J155" s="69"/>
      <c r="K155" s="72"/>
      <c r="L155" s="72"/>
    </row>
    <row r="156" spans="2:12" x14ac:dyDescent="0.25">
      <c r="B156" s="92"/>
      <c r="C156" s="55" t="s">
        <v>87</v>
      </c>
      <c r="D156" s="77"/>
      <c r="E156" s="77"/>
      <c r="F156" s="77"/>
      <c r="G156" s="77"/>
      <c r="H156" s="56"/>
      <c r="I156" s="49" t="s">
        <v>88</v>
      </c>
      <c r="J156" s="51"/>
      <c r="K156" s="59"/>
      <c r="L156" s="59"/>
    </row>
    <row r="157" spans="2:12" x14ac:dyDescent="0.25">
      <c r="B157" s="93"/>
      <c r="C157" s="78"/>
      <c r="D157" s="79"/>
      <c r="E157" s="79"/>
      <c r="F157" s="79"/>
      <c r="G157" s="79"/>
      <c r="H157" s="80"/>
      <c r="I157" s="73"/>
      <c r="J157" s="75"/>
      <c r="K157" s="76"/>
      <c r="L157" s="76"/>
    </row>
    <row r="158" spans="2:12" x14ac:dyDescent="0.25">
      <c r="B158" s="93"/>
      <c r="C158" s="78"/>
      <c r="D158" s="79"/>
      <c r="E158" s="79"/>
      <c r="F158" s="79"/>
      <c r="G158" s="79"/>
      <c r="H158" s="80"/>
      <c r="I158" s="73"/>
      <c r="J158" s="75"/>
      <c r="K158" s="76"/>
      <c r="L158" s="76"/>
    </row>
    <row r="159" spans="2:12" x14ac:dyDescent="0.25">
      <c r="B159" s="93"/>
      <c r="C159" s="78"/>
      <c r="D159" s="79"/>
      <c r="E159" s="79"/>
      <c r="F159" s="79"/>
      <c r="G159" s="79"/>
      <c r="H159" s="80"/>
      <c r="I159" s="73"/>
      <c r="J159" s="75"/>
      <c r="K159" s="76"/>
      <c r="L159" s="76"/>
    </row>
    <row r="160" spans="2:12" ht="50.25" customHeight="1" x14ac:dyDescent="0.25">
      <c r="B160" s="121"/>
      <c r="C160" s="57"/>
      <c r="D160" s="81"/>
      <c r="E160" s="81"/>
      <c r="F160" s="81"/>
      <c r="G160" s="81"/>
      <c r="H160" s="58"/>
      <c r="I160" s="52"/>
      <c r="J160" s="54"/>
      <c r="K160" s="60"/>
      <c r="L160" s="60"/>
    </row>
    <row r="161" spans="2:13" x14ac:dyDescent="0.25">
      <c r="B161" s="103" t="s">
        <v>93</v>
      </c>
      <c r="C161" s="112" t="s">
        <v>90</v>
      </c>
      <c r="D161" s="113"/>
      <c r="E161" s="113"/>
      <c r="F161" s="113"/>
      <c r="G161" s="113"/>
      <c r="H161" s="113"/>
      <c r="I161" s="113"/>
      <c r="J161" s="114"/>
      <c r="K161" s="70">
        <v>0.2</v>
      </c>
      <c r="L161" s="70">
        <f>K161*N10</f>
        <v>1116.76</v>
      </c>
    </row>
    <row r="162" spans="2:13" x14ac:dyDescent="0.25">
      <c r="B162" s="105"/>
      <c r="C162" s="115"/>
      <c r="D162" s="116"/>
      <c r="E162" s="116"/>
      <c r="F162" s="116"/>
      <c r="G162" s="116"/>
      <c r="H162" s="116"/>
      <c r="I162" s="116"/>
      <c r="J162" s="117"/>
      <c r="K162" s="72"/>
      <c r="L162" s="72"/>
    </row>
    <row r="163" spans="2:13" x14ac:dyDescent="0.25">
      <c r="B163" s="6"/>
      <c r="C163" s="49" t="s">
        <v>91</v>
      </c>
      <c r="D163" s="50"/>
      <c r="E163" s="50"/>
      <c r="F163" s="50"/>
      <c r="G163" s="50"/>
      <c r="H163" s="51"/>
      <c r="I163" s="49" t="s">
        <v>68</v>
      </c>
      <c r="J163" s="51"/>
      <c r="K163" s="59"/>
      <c r="L163" s="59"/>
    </row>
    <row r="164" spans="2:13" x14ac:dyDescent="0.25">
      <c r="B164" s="7"/>
      <c r="C164" s="52"/>
      <c r="D164" s="53"/>
      <c r="E164" s="53"/>
      <c r="F164" s="53"/>
      <c r="G164" s="53"/>
      <c r="H164" s="54"/>
      <c r="I164" s="52"/>
      <c r="J164" s="54"/>
      <c r="K164" s="60"/>
      <c r="L164" s="60"/>
    </row>
    <row r="165" spans="2:13" x14ac:dyDescent="0.25">
      <c r="B165" s="7"/>
      <c r="C165" s="49" t="s">
        <v>92</v>
      </c>
      <c r="D165" s="50"/>
      <c r="E165" s="50"/>
      <c r="F165" s="50"/>
      <c r="G165" s="50"/>
      <c r="H165" s="51"/>
      <c r="I165" s="49" t="s">
        <v>68</v>
      </c>
      <c r="J165" s="51"/>
      <c r="K165" s="59"/>
      <c r="L165" s="59"/>
    </row>
    <row r="166" spans="2:13" x14ac:dyDescent="0.25">
      <c r="B166" s="8"/>
      <c r="C166" s="52"/>
      <c r="D166" s="53"/>
      <c r="E166" s="53"/>
      <c r="F166" s="53"/>
      <c r="G166" s="53"/>
      <c r="H166" s="54"/>
      <c r="I166" s="52"/>
      <c r="J166" s="54"/>
      <c r="K166" s="60"/>
      <c r="L166" s="60"/>
    </row>
    <row r="167" spans="2:13" x14ac:dyDescent="0.25">
      <c r="B167" s="103" t="s">
        <v>97</v>
      </c>
      <c r="C167" s="113" t="s">
        <v>94</v>
      </c>
      <c r="D167" s="113"/>
      <c r="E167" s="113"/>
      <c r="F167" s="113"/>
      <c r="G167" s="113"/>
      <c r="H167" s="113"/>
      <c r="I167" s="113"/>
      <c r="J167" s="114"/>
      <c r="K167" s="70">
        <v>0.5</v>
      </c>
      <c r="L167" s="70">
        <f>K167*N10</f>
        <v>2791.9</v>
      </c>
    </row>
    <row r="168" spans="2:13" x14ac:dyDescent="0.25">
      <c r="B168" s="104"/>
      <c r="C168" s="116"/>
      <c r="D168" s="116"/>
      <c r="E168" s="116"/>
      <c r="F168" s="116"/>
      <c r="G168" s="116"/>
      <c r="H168" s="116"/>
      <c r="I168" s="116"/>
      <c r="J168" s="117"/>
      <c r="K168" s="72"/>
      <c r="L168" s="72"/>
    </row>
    <row r="169" spans="2:13" x14ac:dyDescent="0.25">
      <c r="B169" s="7"/>
      <c r="C169" s="50" t="s">
        <v>95</v>
      </c>
      <c r="D169" s="50"/>
      <c r="E169" s="50"/>
      <c r="F169" s="50"/>
      <c r="G169" s="50"/>
      <c r="H169" s="51"/>
      <c r="I169" s="49" t="s">
        <v>96</v>
      </c>
      <c r="J169" s="51"/>
      <c r="K169" s="122"/>
      <c r="L169" s="122"/>
    </row>
    <row r="170" spans="2:13" x14ac:dyDescent="0.25">
      <c r="B170" s="8"/>
      <c r="C170" s="53"/>
      <c r="D170" s="53"/>
      <c r="E170" s="53"/>
      <c r="F170" s="53"/>
      <c r="G170" s="53"/>
      <c r="H170" s="54"/>
      <c r="I170" s="52"/>
      <c r="J170" s="54"/>
      <c r="K170" s="123"/>
      <c r="L170" s="123"/>
    </row>
    <row r="171" spans="2:13" x14ac:dyDescent="0.25">
      <c r="B171" s="103" t="s">
        <v>99</v>
      </c>
      <c r="C171" s="61" t="s">
        <v>98</v>
      </c>
      <c r="D171" s="50"/>
      <c r="E171" s="50"/>
      <c r="F171" s="50"/>
      <c r="G171" s="50"/>
      <c r="H171" s="51"/>
      <c r="I171" s="49" t="s">
        <v>16</v>
      </c>
      <c r="J171" s="51"/>
      <c r="K171" s="70">
        <v>3</v>
      </c>
      <c r="L171" s="70">
        <f>K171*N10</f>
        <v>16751.400000000001</v>
      </c>
    </row>
    <row r="172" spans="2:13" x14ac:dyDescent="0.25">
      <c r="B172" s="105"/>
      <c r="C172" s="52"/>
      <c r="D172" s="53"/>
      <c r="E172" s="53"/>
      <c r="F172" s="53"/>
      <c r="G172" s="53"/>
      <c r="H172" s="54"/>
      <c r="I172" s="52"/>
      <c r="J172" s="54"/>
      <c r="K172" s="72"/>
      <c r="L172" s="72"/>
    </row>
    <row r="173" spans="2:13" x14ac:dyDescent="0.25">
      <c r="B173" s="103" t="s">
        <v>110</v>
      </c>
      <c r="C173" s="61" t="s">
        <v>100</v>
      </c>
      <c r="D173" s="62"/>
      <c r="E173" s="62"/>
      <c r="F173" s="62"/>
      <c r="G173" s="62"/>
      <c r="H173" s="63"/>
      <c r="I173" s="49" t="s">
        <v>20</v>
      </c>
      <c r="J173" s="51"/>
      <c r="K173" s="70">
        <v>0</v>
      </c>
      <c r="L173" s="70">
        <f>K173*N10</f>
        <v>0</v>
      </c>
    </row>
    <row r="174" spans="2:13" x14ac:dyDescent="0.25">
      <c r="B174" s="105"/>
      <c r="C174" s="67"/>
      <c r="D174" s="68"/>
      <c r="E174" s="68"/>
      <c r="F174" s="68"/>
      <c r="G174" s="68"/>
      <c r="H174" s="69"/>
      <c r="I174" s="52"/>
      <c r="J174" s="54"/>
      <c r="K174" s="72"/>
      <c r="L174" s="72"/>
    </row>
    <row r="175" spans="2:13" x14ac:dyDescent="0.25">
      <c r="K175" s="37">
        <f>K15+K53+K64+K83+K89+K116+K140+K148+K150+K154+K161+K167+K171+K173</f>
        <v>16</v>
      </c>
      <c r="L175" s="37">
        <f>L15+L53+L64+L83+L89+L116+L140+L148+L150+L154+L161+L167+L171+L173</f>
        <v>89340.799999999988</v>
      </c>
      <c r="M175" s="23"/>
    </row>
    <row r="177" spans="2:11" ht="15.75" x14ac:dyDescent="0.25">
      <c r="B177" s="15" t="s">
        <v>101</v>
      </c>
      <c r="C177" s="15"/>
      <c r="D177" s="15"/>
      <c r="E177" s="15"/>
      <c r="F177" s="15"/>
      <c r="G177" s="15"/>
      <c r="H177" s="15"/>
      <c r="I177" s="15" t="s">
        <v>102</v>
      </c>
      <c r="J177" s="15"/>
      <c r="K177" s="38"/>
    </row>
    <row r="178" spans="2:11" ht="15.75" x14ac:dyDescent="0.25">
      <c r="B178" s="15"/>
      <c r="C178" s="15"/>
      <c r="D178" s="15"/>
      <c r="E178" s="15"/>
      <c r="F178" s="15"/>
      <c r="G178" s="15"/>
      <c r="H178" s="15"/>
      <c r="I178" s="15" t="s">
        <v>119</v>
      </c>
      <c r="J178" s="15"/>
      <c r="K178" s="38"/>
    </row>
    <row r="179" spans="2:11" ht="15.75" x14ac:dyDescent="0.25">
      <c r="B179" s="15" t="s">
        <v>103</v>
      </c>
      <c r="C179" s="15"/>
      <c r="D179" s="15"/>
      <c r="E179" s="15"/>
      <c r="F179" s="15"/>
      <c r="G179" s="15"/>
      <c r="H179" s="15"/>
      <c r="I179" s="15"/>
      <c r="J179" s="15"/>
      <c r="K179" s="38"/>
    </row>
    <row r="180" spans="2:11" ht="15.75" x14ac:dyDescent="0.25">
      <c r="C180" s="15"/>
      <c r="D180" s="15"/>
      <c r="E180" s="15"/>
      <c r="F180" s="15"/>
      <c r="G180" s="15"/>
      <c r="H180" s="15"/>
      <c r="I180" s="15" t="s">
        <v>122</v>
      </c>
      <c r="J180" s="15"/>
      <c r="K180" s="38"/>
    </row>
  </sheetData>
  <mergeCells count="274">
    <mergeCell ref="C138:H138"/>
    <mergeCell ref="C139:H139"/>
    <mergeCell ref="I138:J138"/>
    <mergeCell ref="I139:J139"/>
    <mergeCell ref="C137:J137"/>
    <mergeCell ref="C14:L14"/>
    <mergeCell ref="C147:H147"/>
    <mergeCell ref="I147:J147"/>
    <mergeCell ref="C100:H100"/>
    <mergeCell ref="I100:J100"/>
    <mergeCell ref="C101:H101"/>
    <mergeCell ref="I101:J101"/>
    <mergeCell ref="C93:H93"/>
    <mergeCell ref="I93:J93"/>
    <mergeCell ref="C92:J92"/>
    <mergeCell ref="C87:H87"/>
    <mergeCell ref="C88:H88"/>
    <mergeCell ref="I87:J87"/>
    <mergeCell ref="I88:J88"/>
    <mergeCell ref="C49:H50"/>
    <mergeCell ref="I49:J50"/>
    <mergeCell ref="K49:K50"/>
    <mergeCell ref="L49:L50"/>
    <mergeCell ref="C41:H44"/>
    <mergeCell ref="Q81:X81"/>
    <mergeCell ref="Q82:V82"/>
    <mergeCell ref="W82:X82"/>
    <mergeCell ref="Q83:V83"/>
    <mergeCell ref="W83:X83"/>
    <mergeCell ref="C110:H111"/>
    <mergeCell ref="I110:J111"/>
    <mergeCell ref="C112:H113"/>
    <mergeCell ref="I112:J113"/>
    <mergeCell ref="C94:H94"/>
    <mergeCell ref="I94:J94"/>
    <mergeCell ref="C89:J91"/>
    <mergeCell ref="K89:K91"/>
    <mergeCell ref="L89:L91"/>
    <mergeCell ref="C95:H96"/>
    <mergeCell ref="I95:J96"/>
    <mergeCell ref="K95:K96"/>
    <mergeCell ref="L95:L96"/>
    <mergeCell ref="C97:H98"/>
    <mergeCell ref="I97:J98"/>
    <mergeCell ref="C81:H82"/>
    <mergeCell ref="I81:J82"/>
    <mergeCell ref="K81:K82"/>
    <mergeCell ref="L81:L82"/>
    <mergeCell ref="I41:J44"/>
    <mergeCell ref="C114:H115"/>
    <mergeCell ref="I114:J115"/>
    <mergeCell ref="C108:H109"/>
    <mergeCell ref="I108:J109"/>
    <mergeCell ref="C106:H107"/>
    <mergeCell ref="I106:J107"/>
    <mergeCell ref="C99:H99"/>
    <mergeCell ref="C104:H105"/>
    <mergeCell ref="I104:J105"/>
    <mergeCell ref="I99:J99"/>
    <mergeCell ref="C102:H103"/>
    <mergeCell ref="I102:J103"/>
    <mergeCell ref="C86:J86"/>
    <mergeCell ref="C76:H76"/>
    <mergeCell ref="I76:J76"/>
    <mergeCell ref="C77:H78"/>
    <mergeCell ref="I77:J78"/>
    <mergeCell ref="K77:K78"/>
    <mergeCell ref="C47:H48"/>
    <mergeCell ref="I47:J48"/>
    <mergeCell ref="K47:K48"/>
    <mergeCell ref="L47:L48"/>
    <mergeCell ref="C31:H31"/>
    <mergeCell ref="I31:J31"/>
    <mergeCell ref="K41:K44"/>
    <mergeCell ref="L41:L44"/>
    <mergeCell ref="C45:H46"/>
    <mergeCell ref="I45:J46"/>
    <mergeCell ref="K45:K46"/>
    <mergeCell ref="L45:L46"/>
    <mergeCell ref="C32:H36"/>
    <mergeCell ref="I32:J36"/>
    <mergeCell ref="K32:K36"/>
    <mergeCell ref="L32:L36"/>
    <mergeCell ref="C37:H40"/>
    <mergeCell ref="I37:J40"/>
    <mergeCell ref="K37:K40"/>
    <mergeCell ref="L37:L40"/>
    <mergeCell ref="L77:L78"/>
    <mergeCell ref="C72:H73"/>
    <mergeCell ref="I72:J73"/>
    <mergeCell ref="B173:B174"/>
    <mergeCell ref="C173:H174"/>
    <mergeCell ref="I173:J174"/>
    <mergeCell ref="K173:K174"/>
    <mergeCell ref="L173:L174"/>
    <mergeCell ref="C169:H170"/>
    <mergeCell ref="I169:J170"/>
    <mergeCell ref="K169:K170"/>
    <mergeCell ref="L169:L170"/>
    <mergeCell ref="B171:B172"/>
    <mergeCell ref="C171:H172"/>
    <mergeCell ref="I171:J172"/>
    <mergeCell ref="K171:K172"/>
    <mergeCell ref="L171:L172"/>
    <mergeCell ref="C165:H166"/>
    <mergeCell ref="I165:J166"/>
    <mergeCell ref="K165:K166"/>
    <mergeCell ref="L165:L166"/>
    <mergeCell ref="B167:B168"/>
    <mergeCell ref="C167:J168"/>
    <mergeCell ref="K167:K168"/>
    <mergeCell ref="L167:L168"/>
    <mergeCell ref="B161:B162"/>
    <mergeCell ref="C161:J162"/>
    <mergeCell ref="K161:K162"/>
    <mergeCell ref="L161:L162"/>
    <mergeCell ref="C163:H164"/>
    <mergeCell ref="I163:J164"/>
    <mergeCell ref="K163:K164"/>
    <mergeCell ref="L163:L164"/>
    <mergeCell ref="B154:B155"/>
    <mergeCell ref="C154:J155"/>
    <mergeCell ref="K154:K155"/>
    <mergeCell ref="L154:L155"/>
    <mergeCell ref="B156:B160"/>
    <mergeCell ref="C156:H160"/>
    <mergeCell ref="I156:J160"/>
    <mergeCell ref="K156:K160"/>
    <mergeCell ref="L156:L160"/>
    <mergeCell ref="C152:H153"/>
    <mergeCell ref="I152:J153"/>
    <mergeCell ref="K152:K153"/>
    <mergeCell ref="L152:L153"/>
    <mergeCell ref="B150:B151"/>
    <mergeCell ref="C150:J151"/>
    <mergeCell ref="K150:K151"/>
    <mergeCell ref="L150:L151"/>
    <mergeCell ref="C146:J146"/>
    <mergeCell ref="B148:B149"/>
    <mergeCell ref="C148:J149"/>
    <mergeCell ref="K148:K149"/>
    <mergeCell ref="L148:L149"/>
    <mergeCell ref="C144:H145"/>
    <mergeCell ref="I144:J145"/>
    <mergeCell ref="K144:K145"/>
    <mergeCell ref="L144:L145"/>
    <mergeCell ref="B140:B141"/>
    <mergeCell ref="C140:H141"/>
    <mergeCell ref="I140:J141"/>
    <mergeCell ref="K140:K141"/>
    <mergeCell ref="L140:L141"/>
    <mergeCell ref="C142:H143"/>
    <mergeCell ref="I142:J143"/>
    <mergeCell ref="K142:K143"/>
    <mergeCell ref="L142:L143"/>
    <mergeCell ref="C133:H134"/>
    <mergeCell ref="I133:J134"/>
    <mergeCell ref="K133:K134"/>
    <mergeCell ref="L133:L134"/>
    <mergeCell ref="C135:H136"/>
    <mergeCell ref="I135:J136"/>
    <mergeCell ref="K135:K136"/>
    <mergeCell ref="L135:L136"/>
    <mergeCell ref="B129:B130"/>
    <mergeCell ref="C129:H130"/>
    <mergeCell ref="I129:J130"/>
    <mergeCell ref="K129:K130"/>
    <mergeCell ref="L129:L130"/>
    <mergeCell ref="C131:H132"/>
    <mergeCell ref="I131:J132"/>
    <mergeCell ref="K131:K132"/>
    <mergeCell ref="L131:L132"/>
    <mergeCell ref="C125:H126"/>
    <mergeCell ref="I125:J126"/>
    <mergeCell ref="K125:K126"/>
    <mergeCell ref="L125:L126"/>
    <mergeCell ref="C127:H128"/>
    <mergeCell ref="I127:J128"/>
    <mergeCell ref="K127:K128"/>
    <mergeCell ref="L127:L128"/>
    <mergeCell ref="C121:H122"/>
    <mergeCell ref="I121:J122"/>
    <mergeCell ref="K121:K122"/>
    <mergeCell ref="L121:L122"/>
    <mergeCell ref="C123:H124"/>
    <mergeCell ref="I123:J124"/>
    <mergeCell ref="K123:K124"/>
    <mergeCell ref="L123:L124"/>
    <mergeCell ref="B116:B118"/>
    <mergeCell ref="C116:J118"/>
    <mergeCell ref="K116:K118"/>
    <mergeCell ref="L116:L118"/>
    <mergeCell ref="B119:B120"/>
    <mergeCell ref="C119:H120"/>
    <mergeCell ref="I119:J120"/>
    <mergeCell ref="K119:K120"/>
    <mergeCell ref="L119:L120"/>
    <mergeCell ref="B83:B85"/>
    <mergeCell ref="K83:K85"/>
    <mergeCell ref="L83:L85"/>
    <mergeCell ref="I83:J85"/>
    <mergeCell ref="C83:H85"/>
    <mergeCell ref="C79:H80"/>
    <mergeCell ref="I79:J80"/>
    <mergeCell ref="K79:K80"/>
    <mergeCell ref="L79:L80"/>
    <mergeCell ref="K72:K73"/>
    <mergeCell ref="L72:L73"/>
    <mergeCell ref="C74:H75"/>
    <mergeCell ref="I74:J75"/>
    <mergeCell ref="K74:K75"/>
    <mergeCell ref="L74:L75"/>
    <mergeCell ref="B64:B66"/>
    <mergeCell ref="C64:J66"/>
    <mergeCell ref="K64:K66"/>
    <mergeCell ref="L64:L66"/>
    <mergeCell ref="C70:H71"/>
    <mergeCell ref="I70:J71"/>
    <mergeCell ref="K70:K71"/>
    <mergeCell ref="L70:L71"/>
    <mergeCell ref="I69:J69"/>
    <mergeCell ref="C69:H69"/>
    <mergeCell ref="I68:J68"/>
    <mergeCell ref="C68:H68"/>
    <mergeCell ref="C67:J67"/>
    <mergeCell ref="B59:B63"/>
    <mergeCell ref="C59:H63"/>
    <mergeCell ref="I59:J63"/>
    <mergeCell ref="K59:K63"/>
    <mergeCell ref="L59:L63"/>
    <mergeCell ref="C51:H52"/>
    <mergeCell ref="I51:J52"/>
    <mergeCell ref="K51:K52"/>
    <mergeCell ref="L51:L52"/>
    <mergeCell ref="B53:B55"/>
    <mergeCell ref="C53:J55"/>
    <mergeCell ref="K53:K55"/>
    <mergeCell ref="L53:L55"/>
    <mergeCell ref="C56:J56"/>
    <mergeCell ref="I57:J57"/>
    <mergeCell ref="I58:J58"/>
    <mergeCell ref="C57:H57"/>
    <mergeCell ref="C58:H58"/>
    <mergeCell ref="C29:H30"/>
    <mergeCell ref="I29:J30"/>
    <mergeCell ref="K29:K30"/>
    <mergeCell ref="L29:L30"/>
    <mergeCell ref="C15:J17"/>
    <mergeCell ref="K15:K17"/>
    <mergeCell ref="L15:L17"/>
    <mergeCell ref="C21:H23"/>
    <mergeCell ref="I21:J26"/>
    <mergeCell ref="K21:K23"/>
    <mergeCell ref="L21:L23"/>
    <mergeCell ref="C24:H26"/>
    <mergeCell ref="K24:K26"/>
    <mergeCell ref="L24:L26"/>
    <mergeCell ref="I19:J19"/>
    <mergeCell ref="C19:H19"/>
    <mergeCell ref="I20:J20"/>
    <mergeCell ref="C20:H20"/>
    <mergeCell ref="C18:J18"/>
    <mergeCell ref="F4:H4"/>
    <mergeCell ref="B5:L8"/>
    <mergeCell ref="J10:L10"/>
    <mergeCell ref="B11:B13"/>
    <mergeCell ref="C11:H13"/>
    <mergeCell ref="I11:J13"/>
    <mergeCell ref="K11:K13"/>
    <mergeCell ref="L11:L13"/>
    <mergeCell ref="C27:H28"/>
    <mergeCell ref="I27:J28"/>
    <mergeCell ref="K27:K28"/>
    <mergeCell ref="L27:L28"/>
  </mergeCells>
  <phoneticPr fontId="8" type="noConversion"/>
  <pageMargins left="0.31496062992125984" right="0.31496062992125984" top="0.55118110236220474" bottom="0.55118110236220474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Рылеева 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2025-12-16T07:43:18Z</cp:lastPrinted>
  <dcterms:created xsi:type="dcterms:W3CDTF">2025-12-01T10:45:55Z</dcterms:created>
  <dcterms:modified xsi:type="dcterms:W3CDTF">2025-12-16T07:44:10Z</dcterms:modified>
</cp:coreProperties>
</file>